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24" yWindow="168" windowWidth="15912" windowHeight="8520"/>
  </bookViews>
  <sheets>
    <sheet name="Подключение" sheetId="1" r:id="rId1"/>
    <sheet name="Лист3" sheetId="3" r:id="rId2"/>
  </sheets>
  <definedNames>
    <definedName name="_xlnm.Print_Area" localSheetId="0">Подключение!$A$3:$L$160</definedName>
  </definedNames>
  <calcPr calcId="145621"/>
</workbook>
</file>

<file path=xl/calcChain.xml><?xml version="1.0" encoding="utf-8"?>
<calcChain xmlns="http://schemas.openxmlformats.org/spreadsheetml/2006/main">
  <c r="K99" i="1" l="1"/>
  <c r="K96" i="1" s="1"/>
  <c r="J99" i="1"/>
  <c r="J96" i="1" s="1"/>
  <c r="I99" i="1"/>
  <c r="I98" i="1"/>
  <c r="I97" i="1"/>
  <c r="G96" i="1"/>
  <c r="I96" i="1" l="1"/>
  <c r="K90" i="1" l="1"/>
  <c r="K87" i="1" s="1"/>
  <c r="J90" i="1"/>
  <c r="J87" i="1" s="1"/>
  <c r="I90" i="1"/>
  <c r="I89" i="1"/>
  <c r="I88" i="1"/>
  <c r="G87" i="1"/>
  <c r="I31" i="1" s="1"/>
  <c r="I87" i="1" l="1"/>
  <c r="K31" i="1" s="1"/>
  <c r="K83" i="1"/>
  <c r="K80" i="1" s="1"/>
  <c r="J83" i="1"/>
  <c r="I83" i="1"/>
  <c r="I82" i="1"/>
  <c r="I81" i="1"/>
  <c r="J80" i="1"/>
  <c r="I80" i="1"/>
  <c r="G80" i="1"/>
  <c r="K76" i="1" l="1"/>
  <c r="K73" i="1" s="1"/>
  <c r="J76" i="1"/>
  <c r="J73" i="1" s="1"/>
  <c r="I76" i="1"/>
  <c r="I75" i="1"/>
  <c r="I74" i="1"/>
  <c r="G73" i="1"/>
  <c r="I73" i="1" l="1"/>
  <c r="K69" i="1"/>
  <c r="K66" i="1" s="1"/>
  <c r="J69" i="1"/>
  <c r="I69" i="1"/>
  <c r="I68" i="1"/>
  <c r="I67" i="1"/>
  <c r="J66" i="1"/>
  <c r="G66" i="1"/>
  <c r="I66" i="1" l="1"/>
  <c r="K62" i="1"/>
  <c r="K59" i="1" s="1"/>
  <c r="J62" i="1"/>
  <c r="I62" i="1"/>
  <c r="I61" i="1"/>
  <c r="I60" i="1"/>
  <c r="J59" i="1"/>
  <c r="G59" i="1"/>
  <c r="I59" i="1" l="1"/>
  <c r="K29" i="1" l="1"/>
  <c r="I29" i="1"/>
</calcChain>
</file>

<file path=xl/comments1.xml><?xml version="1.0" encoding="utf-8"?>
<comments xmlns="http://schemas.openxmlformats.org/spreadsheetml/2006/main">
  <authors>
    <author>Автор</author>
  </authors>
  <commentList>
    <comment ref="A29" authorId="0">
      <text>
        <r>
          <rPr>
            <b/>
            <sz val="8"/>
            <color indexed="81"/>
            <rFont val="Tahoma"/>
            <family val="2"/>
            <charset val="204"/>
          </rPr>
          <t>ArtyhovA:</t>
        </r>
      </text>
    </comment>
  </commentList>
</comments>
</file>

<file path=xl/sharedStrings.xml><?xml version="1.0" encoding="utf-8"?>
<sst xmlns="http://schemas.openxmlformats.org/spreadsheetml/2006/main" count="376" uniqueCount="181">
  <si>
    <t>Гкал/час</t>
  </si>
  <si>
    <t>а)</t>
  </si>
  <si>
    <t>отопление:</t>
  </si>
  <si>
    <t>б)</t>
  </si>
  <si>
    <t>вентиляция:</t>
  </si>
  <si>
    <t>в)</t>
  </si>
  <si>
    <t>горячее водоснабжение:</t>
  </si>
  <si>
    <t>г)</t>
  </si>
  <si>
    <t>д)</t>
  </si>
  <si>
    <t>котельная:</t>
  </si>
  <si>
    <t>диаметр трубопроводов:</t>
  </si>
  <si>
    <t>давление в трубопроводах:</t>
  </si>
  <si>
    <t>7</t>
  </si>
  <si>
    <t>Абонет подключения:</t>
  </si>
  <si>
    <t>2</t>
  </si>
  <si>
    <t xml:space="preserve">                                                                                                 </t>
  </si>
  <si>
    <t>3</t>
  </si>
  <si>
    <t>тонн/ч</t>
  </si>
  <si>
    <t>4</t>
  </si>
  <si>
    <t>5</t>
  </si>
  <si>
    <t xml:space="preserve">                                                                             </t>
  </si>
  <si>
    <t xml:space="preserve">                                                                               </t>
  </si>
  <si>
    <t>параметры теплоносителя в летний период:</t>
  </si>
  <si>
    <t>6</t>
  </si>
  <si>
    <t>8</t>
  </si>
  <si>
    <t>Наименование объекта его адрес:</t>
  </si>
  <si>
    <t>тонн/час</t>
  </si>
  <si>
    <t>Зимний максимальный режим</t>
  </si>
  <si>
    <t>Летний  режим</t>
  </si>
  <si>
    <t>Жилой дом по адресу г.Нефтеюганск,         мкр-н 16а, д.75</t>
  </si>
  <si>
    <t>параметры теплоносителя    (в зимний период):</t>
  </si>
  <si>
    <t xml:space="preserve">Место установки средств учёта тепловой энергии </t>
  </si>
  <si>
    <t>2.1</t>
  </si>
  <si>
    <t>Нагрузка тепловой сети:</t>
  </si>
  <si>
    <t xml:space="preserve">Жилой дом по адресу: г.Нефтеюганск,  12 микрорайон 59 дом </t>
  </si>
  <si>
    <t xml:space="preserve">Нагрузка тепловой сети </t>
  </si>
  <si>
    <t>ИТП</t>
  </si>
  <si>
    <t>ТК16-26</t>
  </si>
  <si>
    <t>мкр. 16 ж/д №26</t>
  </si>
  <si>
    <t xml:space="preserve"> ИТП</t>
  </si>
  <si>
    <t>1.1</t>
  </si>
  <si>
    <t>Субабонент подключения:</t>
  </si>
  <si>
    <t>ОАО "ЖЭУ №4"</t>
  </si>
  <si>
    <t xml:space="preserve">Средства учёта тепловой энергии </t>
  </si>
  <si>
    <t>Автоматизированный</t>
  </si>
  <si>
    <t>Не установлено</t>
  </si>
  <si>
    <t>Элеваторный</t>
  </si>
  <si>
    <t>УУТЭ</t>
  </si>
  <si>
    <t>Внешняя стена жилого дома № 13</t>
  </si>
  <si>
    <t>Абонент подключения:</t>
  </si>
  <si>
    <t xml:space="preserve">Нежилое здание школы №1: 1 мкр. зд. 28 г.Нефтеюганск. </t>
  </si>
  <si>
    <t>9</t>
  </si>
  <si>
    <t>макс.</t>
  </si>
  <si>
    <t>мин.</t>
  </si>
  <si>
    <t>Максимальная нагрузка тепловой сети:</t>
  </si>
  <si>
    <t>1,1</t>
  </si>
  <si>
    <t>Строение спортивного зала "Атлетик", Промышленная зона Пионерная, ул.Набережная, строение №2</t>
  </si>
  <si>
    <t>Согласно акта допуска УУТЭ</t>
  </si>
  <si>
    <t xml:space="preserve">Нежилое административное здание, по адресу: 3мкр.. здание 17 </t>
  </si>
  <si>
    <t>Нежилое административное здание, по адресу: 3мкр.. здание 17 (Школа искуств)</t>
  </si>
  <si>
    <t>Характеристика точки подключения:</t>
  </si>
  <si>
    <t>Оснащение тепловой сети средствами учёта тепловой энергии и автоматизации:</t>
  </si>
  <si>
    <t>ОАО "ЖЭУ-2"</t>
  </si>
  <si>
    <t xml:space="preserve">исправленный </t>
  </si>
  <si>
    <t xml:space="preserve">Склад </t>
  </si>
  <si>
    <t>Учебный корпус (главный) по адресу: 16 мкр., дом 33</t>
  </si>
  <si>
    <t>Здание гаражей (шиномонтаж) по адресу: г.Нефтеюганск, Северо-Восточная промзона, массив 02, квартал 04, зд. 3/4</t>
  </si>
  <si>
    <t>Строение магазина по адресу: ул.Усть-Балыкская, строен. 3</t>
  </si>
  <si>
    <t>ИП Степанов А.Б.</t>
  </si>
  <si>
    <t>Инфекционный корпус на25 коек   по адресу 7 мкр. стр.10, корпус №1</t>
  </si>
  <si>
    <t>Инфекционный корпус на 60 коек   по адресу 7 мкр. стр.10, корпус №2</t>
  </si>
  <si>
    <t>8.1</t>
  </si>
  <si>
    <t xml:space="preserve">2DN100 мм </t>
  </si>
  <si>
    <t>5.7/4.9 атм.</t>
  </si>
  <si>
    <t>Элеваторный, система отопления - открытая</t>
  </si>
  <si>
    <t>ГВС</t>
  </si>
  <si>
    <t>Закрытая</t>
  </si>
  <si>
    <t>теплосеть №2:</t>
  </si>
  <si>
    <t>Тепловая сеть АО "ЮТТС" от ТК10-д29 до ТК10-д31</t>
  </si>
  <si>
    <t>Характеристика точки подключения (резервная):</t>
  </si>
  <si>
    <t>ТК10-д31</t>
  </si>
  <si>
    <t>теплосеть:</t>
  </si>
  <si>
    <t>7.1</t>
  </si>
  <si>
    <t>7.2</t>
  </si>
  <si>
    <t>7.3</t>
  </si>
  <si>
    <t xml:space="preserve">ЦК № 1 г.Нефтеюганска  </t>
  </si>
  <si>
    <t xml:space="preserve">Нагрузка тепловой сети абонента </t>
  </si>
  <si>
    <t xml:space="preserve">Нагрузка тепловой сети субабонента </t>
  </si>
  <si>
    <t>Нежилое помещение этаж 1</t>
  </si>
  <si>
    <t>Нежилое помещение этаж 2-5</t>
  </si>
  <si>
    <t>Отдел судебных приставов по Нефтеюганску и Нефтеюганскому району, г.Нефтеюганск</t>
  </si>
  <si>
    <t>БУ "Нефтеюганская окружная клиническая больница имени В.И. Яцкив"  г.Нефтеюганск, 7 мкр., дом 13; тел. 236-357</t>
  </si>
  <si>
    <t>КУ "Станция переливания крови"</t>
  </si>
  <si>
    <t>Взрослая поликлиника №2 (16 мкр. стр. 12)</t>
  </si>
  <si>
    <t>Наименование объекта его адрес (Абонент):</t>
  </si>
  <si>
    <t>Наименование объекта его адрес (Субабонент):</t>
  </si>
  <si>
    <t>КУ "Станция переливания крови" (16 мкр. стр. 12)</t>
  </si>
  <si>
    <t>Автоматизированный, закрытая</t>
  </si>
  <si>
    <t xml:space="preserve">2DN150 мм </t>
  </si>
  <si>
    <t>5.9/5.2 атм.</t>
  </si>
  <si>
    <t>АКТ № 002-19</t>
  </si>
  <si>
    <t>Многоквартирный жилой дом по адресу: 15 мкр., дом 8Б</t>
  </si>
  <si>
    <t>МК15-4</t>
  </si>
  <si>
    <t>Тепловая сеть АО "ЮТТС" от МК15-18Неф до ТК6-15Мкр</t>
  </si>
  <si>
    <t>к договору о подключении к тепловым сетям системы теплоснабжения АО «ЮТТС»</t>
  </si>
  <si>
    <t xml:space="preserve">Точки подключения Объекта к тепловой сети системы теплоснабжения в пределах границ земельного участка: </t>
  </si>
  <si>
    <t>Иные точки подключения могут определены согласованной Сторонами проектной документацией.</t>
  </si>
  <si>
    <t xml:space="preserve">Исполнитель в точках подключения обеспечивает размер нагрузки ресурса, потребляемого Объектом подключения, равный  </t>
  </si>
  <si>
    <t xml:space="preserve">Qобщ.= </t>
  </si>
  <si>
    <t>Акт</t>
  </si>
  <si>
    <t>Наименование организации:</t>
  </si>
  <si>
    <t xml:space="preserve">именуемое в дальнейшем исполнителем, в лице </t>
  </si>
  <si>
    <t>с одной стороны, и</t>
  </si>
  <si>
    <t>именуемое в дальнейшем заявителем, в лице</t>
  </si>
  <si>
    <t xml:space="preserve">с другой стороны, именуемые в дальнейшем сторонами, составили   настоящий акт о нижеследующем:
</t>
  </si>
  <si>
    <r>
      <t>вода 115-65</t>
    </r>
    <r>
      <rPr>
        <b/>
        <sz val="12"/>
        <rFont val="Cambria"/>
        <family val="1"/>
        <charset val="204"/>
        <scheme val="major"/>
      </rPr>
      <t>⁰</t>
    </r>
    <r>
      <rPr>
        <b/>
        <i/>
        <sz val="12"/>
        <rFont val="Cambria"/>
        <family val="1"/>
        <charset val="204"/>
        <scheme val="major"/>
      </rPr>
      <t>С</t>
    </r>
  </si>
  <si>
    <t>параметры теплоносителя в точке излома при Тнв-10⁰С:</t>
  </si>
  <si>
    <r>
      <t>70</t>
    </r>
    <r>
      <rPr>
        <b/>
        <sz val="12"/>
        <rFont val="Cambria"/>
        <family val="1"/>
        <charset val="204"/>
        <scheme val="major"/>
      </rPr>
      <t>⁰</t>
    </r>
    <r>
      <rPr>
        <b/>
        <i/>
        <sz val="12"/>
        <rFont val="Cambria"/>
        <family val="1"/>
        <charset val="204"/>
        <scheme val="major"/>
      </rPr>
      <t>С</t>
    </r>
  </si>
  <si>
    <r>
      <t>вода 70-30</t>
    </r>
    <r>
      <rPr>
        <b/>
        <sz val="12"/>
        <rFont val="Cambria"/>
        <family val="1"/>
        <charset val="204"/>
        <scheme val="major"/>
      </rPr>
      <t>⁰</t>
    </r>
    <r>
      <rPr>
        <b/>
        <i/>
        <sz val="12"/>
        <rFont val="Cambria"/>
        <family val="1"/>
        <charset val="204"/>
        <scheme val="major"/>
      </rPr>
      <t>С</t>
    </r>
  </si>
  <si>
    <t xml:space="preserve">N
</t>
  </si>
  <si>
    <r>
      <t>"</t>
    </r>
    <r>
      <rPr>
        <b/>
        <i/>
        <u/>
        <sz val="12"/>
        <rFont val="Cambria"/>
        <family val="1"/>
        <charset val="204"/>
        <scheme val="major"/>
      </rPr>
      <t>_____</t>
    </r>
    <r>
      <rPr>
        <sz val="12"/>
        <rFont val="Cambria"/>
        <family val="1"/>
        <charset val="204"/>
        <scheme val="major"/>
      </rPr>
      <t>"</t>
    </r>
    <r>
      <rPr>
        <b/>
        <i/>
        <u/>
        <sz val="12"/>
        <rFont val="Cambria"/>
        <family val="1"/>
        <charset val="204"/>
        <scheme val="major"/>
      </rPr>
      <t>____________</t>
    </r>
    <r>
      <rPr>
        <sz val="12"/>
        <rFont val="Cambria"/>
        <family val="1"/>
        <charset val="204"/>
        <scheme val="major"/>
      </rPr>
      <t>20</t>
    </r>
    <r>
      <rPr>
        <b/>
        <i/>
        <u/>
        <sz val="12"/>
        <rFont val="Cambria"/>
        <family val="1"/>
        <charset val="204"/>
        <scheme val="major"/>
      </rPr>
      <t>19</t>
    </r>
    <r>
      <rPr>
        <sz val="12"/>
        <rFont val="Cambria"/>
        <family val="1"/>
        <charset val="204"/>
        <scheme val="major"/>
      </rPr>
      <t>г.</t>
    </r>
  </si>
  <si>
    <r>
      <t>__________________АО "ЮТТС"___________________________</t>
    </r>
    <r>
      <rPr>
        <b/>
        <i/>
        <sz val="12"/>
        <rFont val="Cambria"/>
        <family val="1"/>
        <charset val="204"/>
        <scheme val="major"/>
      </rPr>
      <t>,</t>
    </r>
  </si>
  <si>
    <r>
      <t>____Главного инженера А.Л. Синеок__</t>
    </r>
    <r>
      <rPr>
        <b/>
        <i/>
        <sz val="12"/>
        <rFont val="Cambria"/>
        <family val="1"/>
        <charset val="204"/>
        <scheme val="major"/>
      </rPr>
      <t>,</t>
    </r>
  </si>
  <si>
    <r>
      <t>___________________ООО "     "_____________________________</t>
    </r>
    <r>
      <rPr>
        <b/>
        <i/>
        <sz val="12"/>
        <rFont val="Cambria"/>
        <family val="1"/>
        <charset val="204"/>
        <scheme val="major"/>
      </rPr>
      <t>,</t>
    </r>
  </si>
  <si>
    <r>
      <t>___________________________________________</t>
    </r>
    <r>
      <rPr>
        <b/>
        <i/>
        <sz val="12"/>
        <rFont val="Cambria"/>
        <family val="1"/>
        <charset val="204"/>
        <scheme val="major"/>
      </rPr>
      <t>,</t>
    </r>
  </si>
  <si>
    <t>Подписи</t>
  </si>
  <si>
    <t>Исполнитель</t>
  </si>
  <si>
    <t>Заявитель</t>
  </si>
  <si>
    <t>________________________________________</t>
  </si>
  <si>
    <t>______________________________________</t>
  </si>
  <si>
    <t xml:space="preserve">Дата подписания </t>
  </si>
  <si>
    <r>
      <t>"</t>
    </r>
    <r>
      <rPr>
        <b/>
        <i/>
        <u/>
        <sz val="12"/>
        <rFont val="Cambria"/>
        <family val="1"/>
        <charset val="204"/>
        <scheme val="major"/>
      </rPr>
      <t>______"</t>
    </r>
    <r>
      <rPr>
        <b/>
        <i/>
        <sz val="12"/>
        <rFont val="Cambria"/>
        <family val="1"/>
        <charset val="204"/>
        <scheme val="major"/>
      </rPr>
      <t xml:space="preserve"> </t>
    </r>
    <r>
      <rPr>
        <b/>
        <i/>
        <u/>
        <sz val="12"/>
        <rFont val="Cambria"/>
        <family val="1"/>
        <charset val="204"/>
        <scheme val="major"/>
      </rPr>
      <t>______________</t>
    </r>
    <r>
      <rPr>
        <sz val="12"/>
        <rFont val="Cambria"/>
        <family val="1"/>
        <charset val="204"/>
        <scheme val="major"/>
      </rPr>
      <t>20</t>
    </r>
    <r>
      <rPr>
        <b/>
        <i/>
        <u/>
        <sz val="12"/>
        <rFont val="Cambria"/>
        <family val="1"/>
        <charset val="204"/>
        <scheme val="major"/>
      </rPr>
      <t>____</t>
    </r>
    <r>
      <rPr>
        <sz val="12"/>
        <rFont val="Cambria"/>
        <family val="1"/>
        <charset val="204"/>
        <scheme val="major"/>
      </rPr>
      <t>г.</t>
    </r>
  </si>
  <si>
    <t>_Главный инженер АО "ЮТТС"</t>
  </si>
  <si>
    <t>_____А.Л. Синеок____________________</t>
  </si>
  <si>
    <t xml:space="preserve">Приложение № 3 </t>
  </si>
  <si>
    <r>
      <t>№</t>
    </r>
    <r>
      <rPr>
        <b/>
        <i/>
        <u/>
        <sz val="11"/>
        <color theme="1"/>
        <rFont val="Cambria"/>
        <family val="1"/>
        <charset val="204"/>
        <scheme val="major"/>
      </rPr>
      <t>_______</t>
    </r>
    <r>
      <rPr>
        <sz val="11"/>
        <color theme="1"/>
        <rFont val="Cambria"/>
        <family val="1"/>
        <charset val="204"/>
        <scheme val="major"/>
      </rPr>
      <t xml:space="preserve">от </t>
    </r>
    <r>
      <rPr>
        <b/>
        <i/>
        <u/>
        <sz val="11"/>
        <color theme="1"/>
        <rFont val="Cambria"/>
        <family val="1"/>
        <charset val="204"/>
        <scheme val="major"/>
      </rPr>
      <t>____________</t>
    </r>
  </si>
  <si>
    <t xml:space="preserve"> о подключении (технологическом присоединении) объекта
                       к системе теплоснабжения
</t>
  </si>
  <si>
    <t>присоединению), предусмотренные договором о подключении объекта к системе</t>
  </si>
  <si>
    <t xml:space="preserve">1. Исполнитель выполнил мероприятия по подключению (технологическому
</t>
  </si>
  <si>
    <t xml:space="preserve">теплоснабжения от </t>
  </si>
  <si>
    <t>___________________</t>
  </si>
  <si>
    <t xml:space="preserve">(далее -договор), 
</t>
  </si>
  <si>
    <t>в полном объеме.</t>
  </si>
  <si>
    <t xml:space="preserve">2. Заявитель выполнил   мероприятия,   предусмотренные   договором и условиями
</t>
  </si>
  <si>
    <t>подключения (технологического присоединения)</t>
  </si>
  <si>
    <t>__________</t>
  </si>
  <si>
    <t xml:space="preserve">3. Заявителем   получен    акт    о готовности   внутриплощадочных и внутридомовых 
</t>
  </si>
  <si>
    <t xml:space="preserve">сетей   и  оборудования   подключаемого   объекта к подаче тепловой энергии и теплоносителя.
</t>
  </si>
  <si>
    <t>подключения   (за исключением   нового подключения)   составляет</t>
  </si>
  <si>
    <t>____________</t>
  </si>
  <si>
    <t>Гкал/ч.</t>
  </si>
  <si>
    <t xml:space="preserve">4. Существующая  тепловая  нагрузка   объекта подключения   в точках (точке)
</t>
  </si>
  <si>
    <t xml:space="preserve">5. Подключенная максимальная    тепловая  нагрузка   объекта подключения   в точках 
</t>
  </si>
  <si>
    <t>(точке) подключения составляет</t>
  </si>
  <si>
    <t>______________</t>
  </si>
  <si>
    <t xml:space="preserve">6. Географическое местонахождение и  обозначение точки   подключения объекта
</t>
  </si>
  <si>
    <t>на технологической схеме тепловых сетей</t>
  </si>
  <si>
    <t xml:space="preserve">7. Узел  учета   тепловой   энергии   и   теплоносителей   введен в эксплуатацию по 
</t>
  </si>
  <si>
    <t>следующим результатам проверки узла учета:</t>
  </si>
  <si>
    <t>дата</t>
  </si>
  <si>
    <t>местонахождение узла учета</t>
  </si>
  <si>
    <t>____ТП____________</t>
  </si>
  <si>
    <t xml:space="preserve">ф.и.о., должность лица, принимавшго участие в проверке узла учета
</t>
  </si>
  <si>
    <t>__              Начальник ОКУ  В.А. Артюхов_       _____</t>
  </si>
  <si>
    <t>результаты проверки узла учета</t>
  </si>
  <si>
    <t>___Согласно_"Правил коммерческого учета тепловой энергии, теплоносителя" (утв. постановлением Правительства РФ от 18 ноября 2013 г. N 1034)_________________________</t>
  </si>
  <si>
    <t>__        Соответствуют_"Правилам коммерческого учета тепловой энергии, теплоносителя" (утв. постановлением Правительства РФ от 18 ноября 2013 г. N 1034)                                                                                   _</t>
  </si>
  <si>
    <t xml:space="preserve">8. Границей раздела балансовой принадлежности тепловых сетей (теплопотребляющих 
</t>
  </si>
  <si>
    <t>установок   и источников тепловой энергии)   является</t>
  </si>
  <si>
    <r>
      <t>_____________________________</t>
    </r>
    <r>
      <rPr>
        <b/>
        <i/>
        <sz val="12"/>
        <rFont val="Cambria"/>
        <family val="1"/>
        <charset val="204"/>
        <scheme val="major"/>
      </rPr>
      <t>.</t>
    </r>
  </si>
  <si>
    <r>
      <t>______ТК________</t>
    </r>
    <r>
      <rPr>
        <b/>
        <i/>
        <sz val="12"/>
        <rFont val="Cambria"/>
        <family val="1"/>
        <charset val="204"/>
        <scheme val="major"/>
      </rPr>
      <t>.</t>
    </r>
  </si>
  <si>
    <t>Схема границы балансовой принадлежности тепловых сетей</t>
  </si>
  <si>
    <t xml:space="preserve">Прочие   сведения   по   установлению границ    раздела  балансовой принадлежности тепловых сетей_____________________________________________________________________________________
</t>
  </si>
  <si>
    <t>___________________________________________________________________________________________________________</t>
  </si>
  <si>
    <t xml:space="preserve">9. Границей раздела эксплуатационной ответственности сторон является
</t>
  </si>
  <si>
    <t>Схема границ эксплуатационной ответственности сторон</t>
  </si>
  <si>
    <t xml:space="preserve">Прочие   сведения   по   установлению границ    раздела  эксплуатационной
ответственности сторон___________________________________________________________________________
</t>
  </si>
  <si>
    <t xml:space="preserve">10. Замечания к выполнению работ по подключению на момент подписания настоящего
</t>
  </si>
  <si>
    <t>акта у сторон отсутствуют.</t>
  </si>
  <si>
    <t xml:space="preserve">11. Прочие сведения _______________________________________________________________________________
</t>
  </si>
  <si>
    <t xml:space="preserve">12. Настоящий акт составлен в 2 экземплярах (по одному экземпляру для
 каждой из сторон), имеющих одинаковую юридическую силу.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</si>
</sst>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000"/>
    <numFmt numFmtId="166" formatCode="0.000"/>
    <numFmt numFmtId="167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2"/>
      <color theme="1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.5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b/>
      <i/>
      <u/>
      <sz val="12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u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49">
    <xf numFmtId="0" fontId="0" fillId="0" borderId="0" xfId="0"/>
    <xf numFmtId="49" fontId="5" fillId="0" borderId="0" xfId="0" applyNumberFormat="1" applyFont="1"/>
    <xf numFmtId="0" fontId="5" fillId="0" borderId="0" xfId="0" applyFont="1"/>
    <xf numFmtId="167" fontId="5" fillId="0" borderId="0" xfId="0" applyNumberFormat="1" applyFont="1"/>
    <xf numFmtId="167" fontId="6" fillId="0" borderId="0" xfId="0" applyNumberFormat="1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vertical="top" wrapText="1"/>
    </xf>
    <xf numFmtId="49" fontId="9" fillId="0" borderId="0" xfId="1" applyNumberFormat="1" applyFont="1" applyBorder="1" applyAlignment="1">
      <alignment horizontal="center" vertical="top"/>
    </xf>
    <xf numFmtId="0" fontId="11" fillId="0" borderId="0" xfId="1" applyFont="1" applyBorder="1" applyAlignment="1">
      <alignment vertical="top" wrapText="1"/>
    </xf>
    <xf numFmtId="167" fontId="11" fillId="0" borderId="0" xfId="1" applyNumberFormat="1" applyFont="1" applyBorder="1" applyAlignment="1">
      <alignment vertical="top" wrapText="1"/>
    </xf>
    <xf numFmtId="49" fontId="9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167" fontId="11" fillId="0" borderId="0" xfId="1" applyNumberFormat="1" applyFont="1" applyBorder="1" applyAlignment="1">
      <alignment wrapText="1"/>
    </xf>
    <xf numFmtId="0" fontId="5" fillId="0" borderId="0" xfId="0" applyFont="1" applyAlignment="1">
      <alignment vertical="center"/>
    </xf>
    <xf numFmtId="49" fontId="9" fillId="0" borderId="0" xfId="1" applyNumberFormat="1" applyFont="1" applyBorder="1" applyAlignment="1">
      <alignment horizontal="center"/>
    </xf>
    <xf numFmtId="0" fontId="12" fillId="0" borderId="0" xfId="1" applyFont="1" applyBorder="1" applyAlignment="1"/>
    <xf numFmtId="0" fontId="12" fillId="0" borderId="0" xfId="1" applyFont="1" applyBorder="1"/>
    <xf numFmtId="167" fontId="11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1" fillId="0" borderId="0" xfId="1" applyFont="1" applyBorder="1" applyAlignment="1">
      <alignment horizontal="right" vertical="center"/>
    </xf>
    <xf numFmtId="167" fontId="11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center" vertical="top" wrapText="1"/>
    </xf>
    <xf numFmtId="165" fontId="11" fillId="0" borderId="0" xfId="1" applyNumberFormat="1" applyFont="1" applyBorder="1" applyAlignment="1">
      <alignment horizontal="center" vertical="top"/>
    </xf>
    <xf numFmtId="166" fontId="11" fillId="0" borderId="0" xfId="1" applyNumberFormat="1" applyFont="1" applyBorder="1" applyAlignment="1">
      <alignment horizontal="center" vertical="top"/>
    </xf>
    <xf numFmtId="49" fontId="9" fillId="0" borderId="0" xfId="1" applyNumberFormat="1" applyFont="1" applyBorder="1" applyAlignment="1">
      <alignment horizontal="center" vertical="top" wrapText="1"/>
    </xf>
    <xf numFmtId="165" fontId="11" fillId="0" borderId="0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166" fontId="12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 wrapText="1"/>
    </xf>
    <xf numFmtId="167" fontId="12" fillId="0" borderId="0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7" fontId="11" fillId="0" borderId="0" xfId="2" applyNumberFormat="1" applyFont="1" applyBorder="1" applyAlignment="1"/>
    <xf numFmtId="0" fontId="12" fillId="0" borderId="0" xfId="1" applyFont="1" applyBorder="1" applyAlignment="1">
      <alignment horizontal="left" vertical="top"/>
    </xf>
    <xf numFmtId="0" fontId="11" fillId="0" borderId="0" xfId="1" applyFont="1" applyBorder="1" applyAlignment="1"/>
    <xf numFmtId="167" fontId="11" fillId="0" borderId="0" xfId="1" applyNumberFormat="1" applyFont="1" applyBorder="1" applyAlignment="1"/>
    <xf numFmtId="0" fontId="11" fillId="0" borderId="0" xfId="1" applyFont="1" applyBorder="1" applyAlignment="1">
      <alignment vertical="center" wrapText="1"/>
    </xf>
    <xf numFmtId="167" fontId="11" fillId="0" borderId="0" xfId="1" applyNumberFormat="1" applyFont="1" applyBorder="1" applyAlignment="1">
      <alignment vertical="center" wrapText="1"/>
    </xf>
    <xf numFmtId="167" fontId="11" fillId="0" borderId="0" xfId="1" applyNumberFormat="1" applyFont="1" applyBorder="1" applyAlignment="1">
      <alignment vertical="top"/>
    </xf>
    <xf numFmtId="166" fontId="11" fillId="0" borderId="0" xfId="1" applyNumberFormat="1" applyFont="1" applyBorder="1" applyAlignment="1">
      <alignment vertical="center" wrapText="1"/>
    </xf>
    <xf numFmtId="0" fontId="12" fillId="0" borderId="0" xfId="1" applyFont="1" applyBorder="1" applyAlignment="1">
      <alignment vertical="top"/>
    </xf>
    <xf numFmtId="164" fontId="11" fillId="0" borderId="0" xfId="2" applyFont="1" applyBorder="1" applyAlignment="1"/>
    <xf numFmtId="0" fontId="12" fillId="0" borderId="0" xfId="1" applyFont="1" applyBorder="1" applyAlignment="1">
      <alignment vertical="top" wrapText="1"/>
    </xf>
    <xf numFmtId="167" fontId="7" fillId="0" borderId="0" xfId="0" applyNumberFormat="1" applyFont="1"/>
    <xf numFmtId="49" fontId="9" fillId="2" borderId="0" xfId="1" applyNumberFormat="1" applyFont="1" applyFill="1" applyBorder="1" applyAlignment="1">
      <alignment horizontal="center" vertical="top"/>
    </xf>
    <xf numFmtId="0" fontId="5" fillId="2" borderId="0" xfId="0" applyFont="1" applyFill="1"/>
    <xf numFmtId="49" fontId="9" fillId="2" borderId="0" xfId="1" applyNumberFormat="1" applyFont="1" applyFill="1" applyBorder="1" applyAlignment="1">
      <alignment horizontal="center" vertical="top" wrapText="1"/>
    </xf>
    <xf numFmtId="167" fontId="5" fillId="2" borderId="0" xfId="0" applyNumberFormat="1" applyFont="1" applyFill="1"/>
    <xf numFmtId="167" fontId="11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7" fontId="16" fillId="2" borderId="0" xfId="1" applyNumberFormat="1" applyFont="1" applyFill="1" applyBorder="1" applyAlignment="1">
      <alignment horizontal="center" vertical="center"/>
    </xf>
    <xf numFmtId="49" fontId="17" fillId="2" borderId="0" xfId="1" applyNumberFormat="1" applyFont="1" applyFill="1" applyBorder="1" applyAlignment="1">
      <alignment horizontal="center"/>
    </xf>
    <xf numFmtId="0" fontId="7" fillId="2" borderId="0" xfId="0" applyFont="1" applyFill="1" applyAlignment="1"/>
    <xf numFmtId="0" fontId="12" fillId="2" borderId="0" xfId="1" applyFont="1" applyFill="1" applyBorder="1" applyAlignment="1">
      <alignment horizontal="center" vertical="top" wrapText="1"/>
    </xf>
    <xf numFmtId="166" fontId="11" fillId="2" borderId="0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2" fontId="19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top"/>
    </xf>
    <xf numFmtId="165" fontId="11" fillId="2" borderId="1" xfId="0" applyNumberFormat="1" applyFont="1" applyFill="1" applyBorder="1" applyAlignment="1">
      <alignment horizontal="center" vertical="top"/>
    </xf>
    <xf numFmtId="0" fontId="12" fillId="2" borderId="0" xfId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vertical="top" wrapText="1"/>
    </xf>
    <xf numFmtId="0" fontId="12" fillId="0" borderId="0" xfId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167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167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20" fillId="0" borderId="0" xfId="1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166" fontId="11" fillId="2" borderId="12" xfId="0" applyNumberFormat="1" applyFont="1" applyFill="1" applyBorder="1" applyAlignment="1">
      <alignment horizontal="center" vertical="top" wrapText="1"/>
    </xf>
    <xf numFmtId="165" fontId="11" fillId="2" borderId="12" xfId="0" applyNumberFormat="1" applyFont="1" applyFill="1" applyBorder="1" applyAlignment="1">
      <alignment horizontal="center" vertical="top" wrapText="1"/>
    </xf>
    <xf numFmtId="165" fontId="11" fillId="2" borderId="12" xfId="0" applyNumberFormat="1" applyFont="1" applyFill="1" applyBorder="1" applyAlignment="1">
      <alignment horizontal="center" vertical="top"/>
    </xf>
    <xf numFmtId="49" fontId="12" fillId="0" borderId="0" xfId="1" applyNumberFormat="1" applyFont="1" applyBorder="1" applyAlignment="1">
      <alignment horizontal="center" vertical="top"/>
    </xf>
    <xf numFmtId="49" fontId="20" fillId="0" borderId="0" xfId="1" applyNumberFormat="1" applyFont="1" applyBorder="1" applyAlignment="1">
      <alignment horizontal="center" vertical="top"/>
    </xf>
    <xf numFmtId="49" fontId="12" fillId="0" borderId="0" xfId="1" applyNumberFormat="1" applyFont="1" applyBorder="1" applyAlignment="1">
      <alignment horizontal="left" vertical="top"/>
    </xf>
    <xf numFmtId="49" fontId="12" fillId="0" borderId="0" xfId="1" applyNumberFormat="1" applyFont="1" applyBorder="1" applyAlignment="1">
      <alignment horizontal="left" vertical="top" wrapText="1"/>
    </xf>
    <xf numFmtId="49" fontId="12" fillId="0" borderId="0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vertical="top"/>
    </xf>
    <xf numFmtId="49" fontId="12" fillId="0" borderId="0" xfId="1" applyNumberFormat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 wrapText="1"/>
    </xf>
    <xf numFmtId="49" fontId="20" fillId="0" borderId="0" xfId="1" applyNumberFormat="1" applyFont="1" applyBorder="1" applyAlignment="1">
      <alignment horizontal="center" vertical="top"/>
    </xf>
    <xf numFmtId="0" fontId="12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top"/>
    </xf>
    <xf numFmtId="166" fontId="19" fillId="2" borderId="0" xfId="1" applyNumberFormat="1" applyFont="1" applyFill="1" applyBorder="1" applyAlignment="1">
      <alignment horizontal="center" wrapText="1"/>
    </xf>
    <xf numFmtId="0" fontId="12" fillId="2" borderId="0" xfId="1" applyFont="1" applyFill="1" applyBorder="1" applyAlignment="1">
      <alignment horizontal="left" vertical="top" wrapText="1"/>
    </xf>
    <xf numFmtId="0" fontId="11" fillId="2" borderId="0" xfId="1" applyFont="1" applyFill="1" applyBorder="1" applyAlignment="1">
      <alignment horizontal="left" vertical="top" wrapText="1"/>
    </xf>
    <xf numFmtId="0" fontId="11" fillId="2" borderId="10" xfId="1" applyFont="1" applyFill="1" applyBorder="1" applyAlignment="1">
      <alignment horizontal="left" vertical="top" wrapText="1"/>
    </xf>
    <xf numFmtId="0" fontId="15" fillId="0" borderId="0" xfId="1" applyFont="1" applyBorder="1" applyAlignment="1">
      <alignment horizontal="left" vertical="top" wrapText="1"/>
    </xf>
    <xf numFmtId="0" fontId="13" fillId="0" borderId="8" xfId="1" applyFont="1" applyBorder="1" applyAlignment="1">
      <alignment horizontal="center" vertical="top" wrapText="1"/>
    </xf>
    <xf numFmtId="165" fontId="19" fillId="2" borderId="4" xfId="0" applyNumberFormat="1" applyFont="1" applyFill="1" applyBorder="1" applyAlignment="1">
      <alignment horizontal="center" vertical="center" wrapText="1"/>
    </xf>
    <xf numFmtId="165" fontId="19" fillId="2" borderId="5" xfId="0" applyNumberFormat="1" applyFont="1" applyFill="1" applyBorder="1" applyAlignment="1">
      <alignment horizontal="center" vertical="center" wrapText="1"/>
    </xf>
    <xf numFmtId="165" fontId="19" fillId="2" borderId="6" xfId="0" applyNumberFormat="1" applyFont="1" applyFill="1" applyBorder="1" applyAlignment="1">
      <alignment horizontal="center" vertical="center" wrapText="1"/>
    </xf>
    <xf numFmtId="165" fontId="19" fillId="2" borderId="7" xfId="0" applyNumberFormat="1" applyFont="1" applyFill="1" applyBorder="1" applyAlignment="1">
      <alignment horizontal="center" vertical="center" wrapText="1"/>
    </xf>
    <xf numFmtId="165" fontId="19" fillId="2" borderId="8" xfId="0" applyNumberFormat="1" applyFont="1" applyFill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1" fillId="0" borderId="0" xfId="1" applyFont="1" applyBorder="1" applyAlignment="1">
      <alignment horizontal="center" vertical="top" wrapText="1"/>
    </xf>
    <xf numFmtId="0" fontId="12" fillId="2" borderId="0" xfId="1" applyFont="1" applyFill="1" applyBorder="1" applyAlignment="1">
      <alignment horizontal="left" vertical="top"/>
    </xf>
    <xf numFmtId="0" fontId="11" fillId="2" borderId="0" xfId="1" applyFont="1" applyFill="1" applyBorder="1" applyAlignment="1">
      <alignment horizontal="center" vertical="center" wrapText="1"/>
    </xf>
    <xf numFmtId="166" fontId="11" fillId="2" borderId="0" xfId="1" applyNumberFormat="1" applyFont="1" applyFill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left" vertical="top"/>
    </xf>
    <xf numFmtId="0" fontId="12" fillId="2" borderId="0" xfId="1" applyFont="1" applyFill="1" applyBorder="1" applyAlignment="1">
      <alignment horizontal="center" vertical="top" wrapText="1"/>
    </xf>
    <xf numFmtId="2" fontId="12" fillId="0" borderId="0" xfId="1" applyNumberFormat="1" applyFont="1" applyBorder="1" applyAlignment="1">
      <alignment horizontal="left" wrapText="1"/>
    </xf>
    <xf numFmtId="164" fontId="12" fillId="0" borderId="0" xfId="2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10" xfId="1" applyFont="1" applyFill="1" applyBorder="1" applyAlignment="1">
      <alignment horizontal="left" vertical="top" wrapText="1"/>
    </xf>
    <xf numFmtId="0" fontId="12" fillId="2" borderId="11" xfId="1" applyFont="1" applyFill="1" applyBorder="1" applyAlignment="1">
      <alignment horizontal="left" vertical="top" wrapText="1"/>
    </xf>
    <xf numFmtId="0" fontId="11" fillId="0" borderId="0" xfId="1" applyFont="1" applyBorder="1" applyAlignment="1">
      <alignment horizontal="center" vertical="top"/>
    </xf>
    <xf numFmtId="0" fontId="18" fillId="2" borderId="0" xfId="1" applyFont="1" applyFill="1" applyBorder="1" applyAlignment="1">
      <alignment horizontal="left" wrapText="1"/>
    </xf>
    <xf numFmtId="166" fontId="11" fillId="2" borderId="0" xfId="1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distributed"/>
    </xf>
    <xf numFmtId="0" fontId="10" fillId="0" borderId="0" xfId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11" fillId="0" borderId="0" xfId="1" applyFont="1" applyBorder="1" applyAlignment="1">
      <alignment horizontal="right" vertical="top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right"/>
    </xf>
    <xf numFmtId="0" fontId="11" fillId="2" borderId="0" xfId="1" applyFont="1" applyFill="1" applyBorder="1" applyAlignment="1">
      <alignment horizontal="center" vertical="top" wrapText="1"/>
    </xf>
    <xf numFmtId="0" fontId="11" fillId="2" borderId="8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 wrapText="1"/>
    </xf>
    <xf numFmtId="164" fontId="11" fillId="0" borderId="0" xfId="2" applyFont="1" applyBorder="1" applyAlignment="1">
      <alignment horizontal="center"/>
    </xf>
    <xf numFmtId="49" fontId="12" fillId="0" borderId="0" xfId="1" applyNumberFormat="1" applyFont="1" applyBorder="1" applyAlignment="1">
      <alignment horizontal="left" vertical="top"/>
    </xf>
    <xf numFmtId="49" fontId="12" fillId="0" borderId="0" xfId="1" applyNumberFormat="1" applyFont="1" applyBorder="1" applyAlignment="1">
      <alignment horizontal="left" vertical="top" wrapText="1"/>
    </xf>
    <xf numFmtId="49" fontId="20" fillId="0" borderId="0" xfId="1" applyNumberFormat="1" applyFont="1" applyBorder="1" applyAlignment="1">
      <alignment horizontal="left" vertical="top" wrapText="1"/>
    </xf>
    <xf numFmtId="49" fontId="20" fillId="0" borderId="0" xfId="1" applyNumberFormat="1" applyFont="1" applyBorder="1" applyAlignment="1">
      <alignment horizontal="left" vertical="top"/>
    </xf>
    <xf numFmtId="0" fontId="20" fillId="0" borderId="0" xfId="1" applyFont="1" applyBorder="1" applyAlignment="1">
      <alignment horizontal="left" vertical="top" wrapText="1"/>
    </xf>
    <xf numFmtId="49" fontId="9" fillId="0" borderId="0" xfId="1" applyNumberFormat="1" applyFont="1" applyBorder="1" applyAlignment="1">
      <alignment horizontal="center" vertical="top"/>
    </xf>
    <xf numFmtId="49" fontId="12" fillId="0" borderId="0" xfId="1" applyNumberFormat="1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_2005год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8"/>
  <sheetViews>
    <sheetView tabSelected="1" view="pageBreakPreview" topLeftCell="A3" zoomScale="130" zoomScaleNormal="100" zoomScaleSheetLayoutView="130" workbookViewId="0">
      <selection activeCell="A118" sqref="A118:L118"/>
    </sheetView>
  </sheetViews>
  <sheetFormatPr defaultRowHeight="15" x14ac:dyDescent="0.25"/>
  <cols>
    <col min="1" max="1" width="4.33203125" style="1" customWidth="1"/>
    <col min="2" max="2" width="7.109375" style="2" customWidth="1"/>
    <col min="3" max="3" width="8.88671875" style="2"/>
    <col min="4" max="4" width="11.44140625" style="2" customWidth="1"/>
    <col min="5" max="5" width="12.88671875" style="2" customWidth="1"/>
    <col min="6" max="6" width="2.5546875" style="2" customWidth="1"/>
    <col min="7" max="7" width="7.6640625" style="2" customWidth="1"/>
    <col min="8" max="8" width="9.6640625" style="2" customWidth="1"/>
    <col min="9" max="9" width="8.88671875" style="2" customWidth="1"/>
    <col min="10" max="10" width="7.33203125" style="2" customWidth="1"/>
    <col min="11" max="11" width="7.5546875" style="2" customWidth="1"/>
    <col min="12" max="12" width="8.109375" style="2" customWidth="1"/>
    <col min="13" max="13" width="8.44140625" style="3" customWidth="1"/>
    <col min="14" max="16384" width="8.88671875" style="2"/>
  </cols>
  <sheetData>
    <row r="1" spans="1:18" hidden="1" x14ac:dyDescent="0.25"/>
    <row r="2" spans="1:18" ht="14.4" hidden="1" customHeight="1" x14ac:dyDescent="0.25">
      <c r="A2" s="109" t="s">
        <v>100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4"/>
    </row>
    <row r="3" spans="1:18" s="6" customFormat="1" ht="14.4" customHeight="1" x14ac:dyDescent="0.25">
      <c r="A3" s="110" t="s">
        <v>134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5"/>
    </row>
    <row r="4" spans="1:18" s="6" customFormat="1" ht="14.4" customHeight="1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5"/>
    </row>
    <row r="5" spans="1:18" s="6" customFormat="1" ht="14.4" customHeight="1" x14ac:dyDescent="0.25">
      <c r="A5" s="110" t="s">
        <v>135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5"/>
    </row>
    <row r="6" spans="1:18" ht="14.4" hidden="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4"/>
    </row>
    <row r="7" spans="1:18" ht="15" customHeight="1" x14ac:dyDescent="0.3">
      <c r="A7" s="111" t="s">
        <v>109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4"/>
    </row>
    <row r="8" spans="1:18" ht="43.8" customHeight="1" x14ac:dyDescent="0.25">
      <c r="A8" s="122" t="s">
        <v>136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4"/>
    </row>
    <row r="9" spans="1:18" ht="29.4" hidden="1" customHeigh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8"/>
    </row>
    <row r="10" spans="1:18" ht="24" customHeight="1" x14ac:dyDescent="0.25">
      <c r="A10" s="94" t="s">
        <v>110</v>
      </c>
      <c r="B10" s="94"/>
      <c r="C10" s="94"/>
      <c r="D10" s="94"/>
      <c r="E10" s="94"/>
      <c r="F10" s="93" t="s">
        <v>121</v>
      </c>
      <c r="G10" s="93"/>
      <c r="H10" s="93"/>
      <c r="I10" s="93"/>
      <c r="J10" s="93"/>
      <c r="K10" s="93"/>
      <c r="L10" s="93"/>
      <c r="M10" s="92" t="s">
        <v>41</v>
      </c>
      <c r="N10" s="92"/>
      <c r="O10" s="92"/>
      <c r="P10" s="92"/>
    </row>
    <row r="11" spans="1:18" ht="31.2" hidden="1" customHeight="1" x14ac:dyDescent="0.25">
      <c r="A11" s="9" t="s">
        <v>40</v>
      </c>
      <c r="B11" s="118" t="s">
        <v>49</v>
      </c>
      <c r="C11" s="118"/>
      <c r="D11" s="118"/>
      <c r="E11" s="118"/>
      <c r="F11" s="117" t="s">
        <v>90</v>
      </c>
      <c r="G11" s="117"/>
      <c r="H11" s="117"/>
      <c r="I11" s="117"/>
      <c r="J11" s="117"/>
      <c r="K11" s="117"/>
      <c r="L11" s="117"/>
      <c r="M11" s="92" t="s">
        <v>41</v>
      </c>
      <c r="N11" s="92"/>
      <c r="O11" s="92"/>
      <c r="P11" s="92"/>
    </row>
    <row r="12" spans="1:18" ht="14.4" hidden="1" customHeight="1" x14ac:dyDescent="0.25">
      <c r="A12" s="9" t="s">
        <v>40</v>
      </c>
      <c r="B12" s="92" t="s">
        <v>49</v>
      </c>
      <c r="C12" s="92"/>
      <c r="D12" s="92"/>
      <c r="E12" s="92"/>
      <c r="F12" s="10"/>
      <c r="G12" s="117" t="s">
        <v>68</v>
      </c>
      <c r="H12" s="117"/>
      <c r="I12" s="117"/>
      <c r="J12" s="117"/>
      <c r="K12" s="117"/>
      <c r="L12" s="117"/>
      <c r="M12" s="133" t="s">
        <v>41</v>
      </c>
      <c r="N12" s="133"/>
      <c r="O12" s="133"/>
      <c r="P12" s="133"/>
    </row>
    <row r="13" spans="1:18" ht="18" hidden="1" customHeight="1" x14ac:dyDescent="0.25">
      <c r="A13" s="9" t="s">
        <v>55</v>
      </c>
      <c r="B13" s="92" t="s">
        <v>49</v>
      </c>
      <c r="C13" s="92"/>
      <c r="D13" s="92"/>
      <c r="E13" s="92"/>
      <c r="F13" s="112" t="s">
        <v>62</v>
      </c>
      <c r="G13" s="112"/>
      <c r="H13" s="112"/>
      <c r="I13" s="112"/>
      <c r="J13" s="112"/>
      <c r="K13" s="112"/>
      <c r="L13" s="112"/>
      <c r="M13" s="11"/>
    </row>
    <row r="14" spans="1:18" ht="19.2" hidden="1" customHeight="1" x14ac:dyDescent="0.25">
      <c r="A14" s="9" t="s">
        <v>40</v>
      </c>
      <c r="B14" s="92" t="s">
        <v>13</v>
      </c>
      <c r="C14" s="92"/>
      <c r="D14" s="92"/>
      <c r="E14" s="92"/>
      <c r="F14" s="112" t="s">
        <v>42</v>
      </c>
      <c r="G14" s="112"/>
      <c r="H14" s="112"/>
      <c r="I14" s="112"/>
      <c r="J14" s="112"/>
      <c r="K14" s="112"/>
      <c r="L14" s="112"/>
      <c r="M14" s="112"/>
    </row>
    <row r="15" spans="1:18" s="15" customFormat="1" ht="16.2" hidden="1" customHeight="1" x14ac:dyDescent="0.25">
      <c r="A15" s="12" t="s">
        <v>14</v>
      </c>
      <c r="B15" s="13" t="s">
        <v>25</v>
      </c>
      <c r="C15" s="13"/>
      <c r="D15" s="13"/>
      <c r="E15" s="13"/>
      <c r="F15" s="140" t="s">
        <v>50</v>
      </c>
      <c r="G15" s="140"/>
      <c r="H15" s="140"/>
      <c r="I15" s="140"/>
      <c r="J15" s="140"/>
      <c r="K15" s="140"/>
      <c r="L15" s="140"/>
      <c r="M15" s="14"/>
      <c r="O15" s="92" t="s">
        <v>41</v>
      </c>
      <c r="P15" s="92"/>
      <c r="Q15" s="92"/>
      <c r="R15" s="92"/>
    </row>
    <row r="16" spans="1:18" ht="18.600000000000001" hidden="1" customHeight="1" x14ac:dyDescent="0.25">
      <c r="A16" s="16" t="s">
        <v>32</v>
      </c>
      <c r="B16" s="17" t="s">
        <v>25</v>
      </c>
      <c r="C16" s="17"/>
      <c r="D16" s="17"/>
      <c r="E16" s="18"/>
      <c r="F16" s="129" t="s">
        <v>34</v>
      </c>
      <c r="G16" s="129"/>
      <c r="H16" s="129"/>
      <c r="I16" s="129"/>
      <c r="J16" s="129"/>
      <c r="K16" s="129"/>
      <c r="L16" s="129"/>
      <c r="M16" s="129"/>
    </row>
    <row r="17" spans="1:16" s="15" customFormat="1" ht="29.4" hidden="1" customHeight="1" x14ac:dyDescent="0.3">
      <c r="A17" s="9" t="s">
        <v>14</v>
      </c>
      <c r="B17" s="118" t="s">
        <v>41</v>
      </c>
      <c r="C17" s="118"/>
      <c r="D17" s="118"/>
      <c r="E17" s="118"/>
      <c r="F17" s="130" t="s">
        <v>58</v>
      </c>
      <c r="G17" s="130"/>
      <c r="H17" s="130"/>
      <c r="I17" s="130"/>
      <c r="J17" s="130"/>
      <c r="K17" s="130"/>
      <c r="L17" s="130"/>
      <c r="M17" s="19"/>
    </row>
    <row r="18" spans="1:16" ht="15" hidden="1" customHeight="1" x14ac:dyDescent="0.25">
      <c r="A18" s="9" t="s">
        <v>14</v>
      </c>
      <c r="B18" s="118" t="s">
        <v>41</v>
      </c>
      <c r="C18" s="118"/>
      <c r="D18" s="118"/>
      <c r="E18" s="118"/>
      <c r="F18" s="117" t="s">
        <v>92</v>
      </c>
      <c r="G18" s="117"/>
      <c r="H18" s="117"/>
      <c r="I18" s="117"/>
      <c r="J18" s="117"/>
      <c r="K18" s="117"/>
      <c r="L18" s="117"/>
      <c r="M18" s="92" t="s">
        <v>41</v>
      </c>
      <c r="N18" s="92"/>
      <c r="O18" s="92"/>
      <c r="P18" s="92"/>
    </row>
    <row r="19" spans="1:16" s="15" customFormat="1" ht="29.4" hidden="1" customHeight="1" x14ac:dyDescent="0.3">
      <c r="A19" s="9" t="s">
        <v>14</v>
      </c>
      <c r="B19" s="92" t="s">
        <v>25</v>
      </c>
      <c r="C19" s="92"/>
      <c r="D19" s="92"/>
      <c r="E19" s="92"/>
      <c r="F19" s="116" t="s">
        <v>91</v>
      </c>
      <c r="G19" s="116"/>
      <c r="H19" s="116"/>
      <c r="I19" s="116"/>
      <c r="J19" s="116"/>
      <c r="K19" s="116"/>
      <c r="L19" s="116"/>
      <c r="M19" s="19"/>
    </row>
    <row r="20" spans="1:16" s="15" customFormat="1" ht="20.399999999999999" customHeight="1" x14ac:dyDescent="0.3">
      <c r="A20" s="92" t="s">
        <v>111</v>
      </c>
      <c r="B20" s="92"/>
      <c r="C20" s="92"/>
      <c r="D20" s="92"/>
      <c r="E20" s="92"/>
      <c r="F20" s="92"/>
      <c r="G20" s="92"/>
      <c r="H20" s="93" t="s">
        <v>122</v>
      </c>
      <c r="I20" s="93"/>
      <c r="J20" s="93"/>
      <c r="K20" s="93"/>
      <c r="L20" s="93"/>
      <c r="M20" s="19"/>
    </row>
    <row r="21" spans="1:16" s="15" customFormat="1" ht="17.399999999999999" customHeight="1" x14ac:dyDescent="0.3">
      <c r="A21" s="92" t="s">
        <v>112</v>
      </c>
      <c r="B21" s="92"/>
      <c r="C21" s="92"/>
      <c r="D21" s="92"/>
      <c r="E21" s="92"/>
      <c r="F21" s="93" t="s">
        <v>123</v>
      </c>
      <c r="G21" s="112"/>
      <c r="H21" s="112"/>
      <c r="I21" s="112"/>
      <c r="J21" s="112"/>
      <c r="K21" s="112"/>
      <c r="L21" s="112"/>
      <c r="M21" s="19"/>
    </row>
    <row r="22" spans="1:16" s="15" customFormat="1" ht="29.4" hidden="1" customHeight="1" x14ac:dyDescent="0.3">
      <c r="A22" s="9"/>
      <c r="B22" s="20"/>
      <c r="C22" s="20"/>
      <c r="D22" s="20"/>
      <c r="E22" s="20"/>
      <c r="F22" s="21"/>
      <c r="G22" s="21"/>
      <c r="H22" s="21"/>
      <c r="I22" s="21"/>
      <c r="J22" s="21"/>
      <c r="K22" s="21"/>
      <c r="L22" s="21"/>
      <c r="M22" s="19"/>
    </row>
    <row r="23" spans="1:16" s="15" customFormat="1" ht="49.2" hidden="1" customHeight="1" x14ac:dyDescent="0.3">
      <c r="A23" s="9" t="s">
        <v>14</v>
      </c>
      <c r="B23" s="92" t="s">
        <v>105</v>
      </c>
      <c r="C23" s="92"/>
      <c r="D23" s="92"/>
      <c r="E23" s="92"/>
      <c r="F23" s="92"/>
      <c r="G23" s="92"/>
      <c r="H23" s="112" t="s">
        <v>101</v>
      </c>
      <c r="I23" s="112"/>
      <c r="J23" s="112"/>
      <c r="K23" s="112"/>
      <c r="L23" s="112"/>
      <c r="M23" s="19"/>
    </row>
    <row r="24" spans="1:16" s="15" customFormat="1" ht="38.4" hidden="1" customHeight="1" x14ac:dyDescent="0.3">
      <c r="A24" s="9"/>
      <c r="B24" s="92" t="s">
        <v>106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19"/>
    </row>
    <row r="25" spans="1:16" ht="32.4" hidden="1" customHeight="1" x14ac:dyDescent="0.25">
      <c r="A25" s="16" t="s">
        <v>16</v>
      </c>
      <c r="B25" s="120" t="s">
        <v>107</v>
      </c>
      <c r="C25" s="120"/>
      <c r="D25" s="120"/>
      <c r="E25" s="120"/>
      <c r="F25" s="120"/>
      <c r="G25" s="120"/>
      <c r="H25" s="120"/>
      <c r="I25" s="18" t="s">
        <v>108</v>
      </c>
      <c r="J25" s="18"/>
      <c r="K25" s="22" t="s">
        <v>0</v>
      </c>
      <c r="L25" s="23"/>
    </row>
    <row r="26" spans="1:16" ht="15" hidden="1" customHeight="1" x14ac:dyDescent="0.25">
      <c r="A26" s="24"/>
      <c r="B26" s="25" t="s">
        <v>1</v>
      </c>
      <c r="C26" s="18" t="s">
        <v>9</v>
      </c>
      <c r="D26" s="18"/>
      <c r="E26" s="26" t="s">
        <v>15</v>
      </c>
      <c r="F26" s="131" t="s">
        <v>85</v>
      </c>
      <c r="G26" s="131"/>
      <c r="H26" s="131"/>
      <c r="I26" s="131"/>
      <c r="J26" s="131"/>
      <c r="K26" s="131"/>
      <c r="L26" s="131"/>
      <c r="M26" s="27"/>
      <c r="N26" s="2" t="s">
        <v>38</v>
      </c>
    </row>
    <row r="27" spans="1:16" ht="13.8" hidden="1" customHeight="1" x14ac:dyDescent="0.25">
      <c r="A27" s="24"/>
      <c r="B27" s="28" t="s">
        <v>3</v>
      </c>
      <c r="C27" s="92" t="s">
        <v>81</v>
      </c>
      <c r="D27" s="92"/>
      <c r="E27" s="135" t="s">
        <v>103</v>
      </c>
      <c r="F27" s="135"/>
      <c r="G27" s="135"/>
      <c r="H27" s="135"/>
      <c r="I27" s="135"/>
      <c r="J27" s="135"/>
      <c r="K27" s="135"/>
      <c r="L27" s="135"/>
      <c r="M27" s="11" t="s">
        <v>63</v>
      </c>
      <c r="N27" s="2" t="s">
        <v>37</v>
      </c>
    </row>
    <row r="28" spans="1:16" ht="13.8" hidden="1" customHeight="1" x14ac:dyDescent="0.25">
      <c r="A28" s="24"/>
      <c r="B28" s="28" t="s">
        <v>5</v>
      </c>
      <c r="C28" s="92" t="s">
        <v>77</v>
      </c>
      <c r="D28" s="92"/>
      <c r="E28" s="135" t="s">
        <v>78</v>
      </c>
      <c r="F28" s="135"/>
      <c r="G28" s="135"/>
      <c r="H28" s="135"/>
      <c r="I28" s="135"/>
      <c r="J28" s="135"/>
      <c r="K28" s="135"/>
      <c r="L28" s="135"/>
      <c r="M28" s="11" t="s">
        <v>63</v>
      </c>
      <c r="N28" s="2" t="s">
        <v>37</v>
      </c>
    </row>
    <row r="29" spans="1:16" ht="16.8" hidden="1" customHeight="1" x14ac:dyDescent="0.25">
      <c r="A29" s="9" t="s">
        <v>18</v>
      </c>
      <c r="B29" s="132" t="s">
        <v>54</v>
      </c>
      <c r="C29" s="132"/>
      <c r="D29" s="132"/>
      <c r="E29" s="132"/>
      <c r="F29" s="132"/>
      <c r="G29" s="132"/>
      <c r="I29" s="29" t="e">
        <f>I31*1.06</f>
        <v>#REF!</v>
      </c>
      <c r="J29" s="22" t="s">
        <v>0</v>
      </c>
      <c r="K29" s="30" t="e">
        <f>K31*1.06</f>
        <v>#REF!</v>
      </c>
      <c r="L29" s="22" t="s">
        <v>17</v>
      </c>
    </row>
    <row r="30" spans="1:16" ht="15" hidden="1" customHeight="1" x14ac:dyDescent="0.25">
      <c r="A30" s="31" t="s">
        <v>19</v>
      </c>
      <c r="B30" s="133" t="s">
        <v>33</v>
      </c>
      <c r="C30" s="133"/>
      <c r="D30" s="133"/>
      <c r="E30" s="133"/>
      <c r="F30" s="133"/>
      <c r="I30" s="32"/>
      <c r="J30" s="33" t="s">
        <v>0</v>
      </c>
      <c r="K30" s="34"/>
      <c r="L30" s="35"/>
      <c r="M30" s="36" t="s">
        <v>17</v>
      </c>
    </row>
    <row r="31" spans="1:16" ht="15" hidden="1" customHeight="1" x14ac:dyDescent="0.25">
      <c r="A31" s="31" t="s">
        <v>19</v>
      </c>
      <c r="B31" s="92" t="s">
        <v>33</v>
      </c>
      <c r="C31" s="92"/>
      <c r="D31" s="92"/>
      <c r="E31" s="92"/>
      <c r="F31" s="92"/>
      <c r="G31" s="92"/>
      <c r="I31" s="32" t="e">
        <f>G87+#REF!</f>
        <v>#REF!</v>
      </c>
      <c r="J31" s="22" t="s">
        <v>0</v>
      </c>
      <c r="K31" s="37" t="e">
        <f>I87+#REF!</f>
        <v>#REF!</v>
      </c>
      <c r="L31" s="22" t="s">
        <v>17</v>
      </c>
      <c r="M31" s="36"/>
    </row>
    <row r="32" spans="1:16" ht="15" hidden="1" customHeight="1" x14ac:dyDescent="0.25">
      <c r="A32" s="31" t="s">
        <v>23</v>
      </c>
      <c r="B32" s="121" t="s">
        <v>60</v>
      </c>
      <c r="C32" s="121"/>
      <c r="D32" s="121"/>
      <c r="E32" s="121"/>
      <c r="F32" s="121"/>
      <c r="G32" s="121"/>
      <c r="H32" s="121"/>
      <c r="J32" s="141" t="s">
        <v>102</v>
      </c>
      <c r="K32" s="141"/>
      <c r="L32" s="141"/>
      <c r="M32" s="38" t="s">
        <v>48</v>
      </c>
    </row>
    <row r="33" spans="1:19" ht="15" hidden="1" customHeight="1" x14ac:dyDescent="0.25">
      <c r="A33" s="31"/>
      <c r="B33" s="22" t="s">
        <v>1</v>
      </c>
      <c r="C33" s="39" t="s">
        <v>10</v>
      </c>
      <c r="D33" s="39"/>
      <c r="E33" s="39"/>
      <c r="F33" s="18" t="s">
        <v>20</v>
      </c>
      <c r="H33" s="40"/>
      <c r="I33" s="40"/>
      <c r="J33" s="129" t="s">
        <v>98</v>
      </c>
      <c r="K33" s="129"/>
      <c r="L33" s="129"/>
      <c r="M33" s="41"/>
    </row>
    <row r="34" spans="1:19" ht="15" hidden="1" customHeight="1" x14ac:dyDescent="0.25">
      <c r="A34" s="16"/>
      <c r="B34" s="22" t="s">
        <v>3</v>
      </c>
      <c r="C34" s="92" t="s">
        <v>11</v>
      </c>
      <c r="D34" s="92"/>
      <c r="E34" s="92"/>
      <c r="F34" s="18" t="s">
        <v>21</v>
      </c>
      <c r="H34" s="42"/>
      <c r="I34" s="42"/>
      <c r="J34" s="130" t="s">
        <v>99</v>
      </c>
      <c r="K34" s="130"/>
      <c r="L34" s="130"/>
      <c r="M34" s="43"/>
    </row>
    <row r="35" spans="1:19" ht="15" hidden="1" customHeight="1" x14ac:dyDescent="0.25">
      <c r="A35" s="16"/>
      <c r="B35" s="22" t="s">
        <v>5</v>
      </c>
      <c r="C35" s="92" t="s">
        <v>30</v>
      </c>
      <c r="D35" s="92"/>
      <c r="E35" s="92"/>
      <c r="F35" s="92"/>
      <c r="G35" s="92"/>
      <c r="H35" s="92"/>
      <c r="I35" s="92"/>
      <c r="J35" s="126" t="s">
        <v>115</v>
      </c>
      <c r="K35" s="126"/>
      <c r="L35" s="126"/>
      <c r="M35" s="44"/>
    </row>
    <row r="36" spans="1:19" ht="15" hidden="1" customHeight="1" x14ac:dyDescent="0.25">
      <c r="A36" s="16"/>
      <c r="B36" s="22" t="s">
        <v>7</v>
      </c>
      <c r="C36" s="99" t="s">
        <v>116</v>
      </c>
      <c r="D36" s="99"/>
      <c r="E36" s="99"/>
      <c r="F36" s="99"/>
      <c r="G36" s="99"/>
      <c r="H36" s="99"/>
      <c r="I36" s="99"/>
      <c r="J36" s="126" t="s">
        <v>117</v>
      </c>
      <c r="K36" s="126"/>
      <c r="L36" s="126"/>
      <c r="M36" s="44"/>
    </row>
    <row r="37" spans="1:19" ht="15" hidden="1" customHeight="1" x14ac:dyDescent="0.25">
      <c r="A37" s="16"/>
      <c r="B37" s="22" t="s">
        <v>8</v>
      </c>
      <c r="C37" s="92" t="s">
        <v>22</v>
      </c>
      <c r="D37" s="92"/>
      <c r="E37" s="92"/>
      <c r="F37" s="92"/>
      <c r="G37" s="92"/>
      <c r="H37" s="92"/>
      <c r="I37" s="92"/>
      <c r="J37" s="126" t="s">
        <v>118</v>
      </c>
      <c r="K37" s="126"/>
      <c r="L37" s="126"/>
      <c r="M37" s="44"/>
    </row>
    <row r="38" spans="1:19" ht="18" hidden="1" customHeight="1" x14ac:dyDescent="0.25">
      <c r="A38" s="9" t="s">
        <v>12</v>
      </c>
      <c r="B38" s="92" t="s">
        <v>31</v>
      </c>
      <c r="C38" s="92"/>
      <c r="D38" s="92"/>
      <c r="E38" s="92"/>
      <c r="F38" s="92"/>
      <c r="G38" s="92"/>
      <c r="H38" s="92"/>
      <c r="I38" s="45"/>
      <c r="J38" s="128" t="s">
        <v>39</v>
      </c>
      <c r="K38" s="128"/>
      <c r="L38" s="128"/>
    </row>
    <row r="39" spans="1:19" s="15" customFormat="1" ht="32.4" hidden="1" customHeight="1" x14ac:dyDescent="0.25">
      <c r="A39" s="9" t="s">
        <v>23</v>
      </c>
      <c r="B39" s="46" t="s">
        <v>25</v>
      </c>
      <c r="C39" s="46"/>
      <c r="D39" s="46"/>
      <c r="E39" s="46"/>
      <c r="F39" s="112" t="s">
        <v>56</v>
      </c>
      <c r="G39" s="112"/>
      <c r="H39" s="112"/>
      <c r="I39" s="112"/>
      <c r="J39" s="112"/>
      <c r="K39" s="112"/>
      <c r="L39" s="112"/>
      <c r="M39" s="14"/>
      <c r="O39" s="92" t="s">
        <v>41</v>
      </c>
      <c r="P39" s="92"/>
      <c r="Q39" s="92"/>
      <c r="R39" s="92"/>
    </row>
    <row r="40" spans="1:19" ht="16.2" hidden="1" customHeight="1" x14ac:dyDescent="0.25">
      <c r="A40" s="31" t="s">
        <v>12</v>
      </c>
      <c r="B40" s="121" t="s">
        <v>79</v>
      </c>
      <c r="C40" s="121"/>
      <c r="D40" s="121"/>
      <c r="E40" s="121"/>
      <c r="F40" s="121"/>
      <c r="G40" s="121"/>
      <c r="H40" s="121"/>
      <c r="I40" s="47"/>
      <c r="J40" s="141" t="s">
        <v>80</v>
      </c>
      <c r="K40" s="141"/>
      <c r="L40" s="141"/>
      <c r="M40" s="38" t="s">
        <v>48</v>
      </c>
    </row>
    <row r="41" spans="1:19" ht="15" hidden="1" customHeight="1" x14ac:dyDescent="0.25">
      <c r="A41" s="31"/>
      <c r="B41" s="22" t="s">
        <v>1</v>
      </c>
      <c r="C41" s="39" t="s">
        <v>10</v>
      </c>
      <c r="D41" s="39"/>
      <c r="E41" s="39"/>
      <c r="F41" s="18" t="s">
        <v>20</v>
      </c>
      <c r="H41" s="40"/>
      <c r="I41" s="40"/>
      <c r="J41" s="129" t="s">
        <v>72</v>
      </c>
      <c r="K41" s="129"/>
      <c r="L41" s="129"/>
      <c r="M41" s="41"/>
    </row>
    <row r="42" spans="1:19" ht="15" hidden="1" customHeight="1" x14ac:dyDescent="0.25">
      <c r="A42" s="16"/>
      <c r="B42" s="22" t="s">
        <v>3</v>
      </c>
      <c r="C42" s="92" t="s">
        <v>11</v>
      </c>
      <c r="D42" s="92"/>
      <c r="E42" s="92"/>
      <c r="F42" s="18" t="s">
        <v>21</v>
      </c>
      <c r="H42" s="42"/>
      <c r="I42" s="42"/>
      <c r="J42" s="130" t="s">
        <v>73</v>
      </c>
      <c r="K42" s="130"/>
      <c r="L42" s="130"/>
      <c r="M42" s="43"/>
    </row>
    <row r="43" spans="1:19" ht="15" hidden="1" customHeight="1" x14ac:dyDescent="0.25">
      <c r="A43" s="16"/>
      <c r="B43" s="22" t="s">
        <v>5</v>
      </c>
      <c r="C43" s="92" t="s">
        <v>30</v>
      </c>
      <c r="D43" s="92"/>
      <c r="E43" s="92"/>
      <c r="F43" s="92"/>
      <c r="G43" s="92"/>
      <c r="H43" s="92"/>
      <c r="I43" s="92"/>
      <c r="J43" s="126" t="s">
        <v>115</v>
      </c>
      <c r="K43" s="126"/>
      <c r="L43" s="126"/>
      <c r="M43" s="44"/>
    </row>
    <row r="44" spans="1:19" ht="15" hidden="1" customHeight="1" x14ac:dyDescent="0.25">
      <c r="A44" s="16"/>
      <c r="B44" s="22" t="s">
        <v>7</v>
      </c>
      <c r="C44" s="99" t="s">
        <v>116</v>
      </c>
      <c r="D44" s="99"/>
      <c r="E44" s="99"/>
      <c r="F44" s="99"/>
      <c r="G44" s="99"/>
      <c r="H44" s="99"/>
      <c r="I44" s="99"/>
      <c r="J44" s="126" t="s">
        <v>117</v>
      </c>
      <c r="K44" s="126"/>
      <c r="L44" s="126"/>
      <c r="M44" s="44"/>
    </row>
    <row r="45" spans="1:19" ht="15" hidden="1" customHeight="1" x14ac:dyDescent="0.25">
      <c r="A45" s="16"/>
      <c r="B45" s="22" t="s">
        <v>8</v>
      </c>
      <c r="C45" s="92" t="s">
        <v>22</v>
      </c>
      <c r="D45" s="92"/>
      <c r="E45" s="92"/>
      <c r="F45" s="92"/>
      <c r="G45" s="92"/>
      <c r="H45" s="92"/>
      <c r="I45" s="92"/>
      <c r="J45" s="126" t="s">
        <v>118</v>
      </c>
      <c r="K45" s="126"/>
      <c r="L45" s="126"/>
      <c r="M45" s="44"/>
    </row>
    <row r="46" spans="1:19" s="6" customFormat="1" ht="15.6" hidden="1" customHeight="1" x14ac:dyDescent="0.25">
      <c r="A46" s="9" t="s">
        <v>12</v>
      </c>
      <c r="B46" s="92" t="s">
        <v>61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15" t="s">
        <v>44</v>
      </c>
      <c r="N46" s="115"/>
      <c r="O46" s="115"/>
      <c r="P46" s="115"/>
      <c r="Q46" s="115"/>
      <c r="R46" s="115"/>
      <c r="S46" s="115"/>
    </row>
    <row r="47" spans="1:19" s="6" customFormat="1" ht="14.4" hidden="1" customHeight="1" x14ac:dyDescent="0.25">
      <c r="A47" s="9" t="s">
        <v>82</v>
      </c>
      <c r="B47" s="92" t="s">
        <v>47</v>
      </c>
      <c r="C47" s="92"/>
      <c r="D47" s="48"/>
      <c r="E47" s="48"/>
      <c r="F47" s="115" t="s">
        <v>57</v>
      </c>
      <c r="G47" s="115"/>
      <c r="H47" s="115"/>
      <c r="I47" s="115"/>
      <c r="J47" s="115"/>
      <c r="K47" s="115"/>
      <c r="L47" s="115"/>
      <c r="M47" s="49"/>
    </row>
    <row r="48" spans="1:19" s="6" customFormat="1" ht="14.4" hidden="1" customHeight="1" x14ac:dyDescent="0.25">
      <c r="A48" s="9" t="s">
        <v>83</v>
      </c>
      <c r="B48" s="92" t="s">
        <v>36</v>
      </c>
      <c r="C48" s="92"/>
      <c r="D48" s="48"/>
      <c r="E48" s="48"/>
      <c r="F48" s="115" t="s">
        <v>97</v>
      </c>
      <c r="G48" s="115"/>
      <c r="H48" s="115"/>
      <c r="I48" s="115"/>
      <c r="J48" s="115"/>
      <c r="K48" s="115"/>
      <c r="L48" s="115"/>
      <c r="M48" s="115" t="s">
        <v>74</v>
      </c>
      <c r="N48" s="115"/>
      <c r="O48" s="115"/>
      <c r="P48" s="115"/>
      <c r="Q48" s="115"/>
      <c r="R48" s="115"/>
      <c r="S48" s="115"/>
    </row>
    <row r="49" spans="1:21" s="6" customFormat="1" ht="14.4" hidden="1" customHeight="1" x14ac:dyDescent="0.25">
      <c r="A49" s="9" t="s">
        <v>84</v>
      </c>
      <c r="B49" s="92" t="s">
        <v>75</v>
      </c>
      <c r="C49" s="92"/>
      <c r="D49" s="48"/>
      <c r="E49" s="48"/>
      <c r="F49" s="115" t="s">
        <v>76</v>
      </c>
      <c r="G49" s="115"/>
      <c r="H49" s="115"/>
      <c r="I49" s="115"/>
      <c r="J49" s="115"/>
      <c r="K49" s="115"/>
      <c r="L49" s="115"/>
      <c r="M49" s="115" t="s">
        <v>97</v>
      </c>
      <c r="N49" s="115"/>
      <c r="O49" s="115"/>
      <c r="P49" s="115"/>
      <c r="Q49" s="115"/>
      <c r="R49" s="115"/>
      <c r="S49" s="115"/>
    </row>
    <row r="50" spans="1:21" s="51" customFormat="1" ht="18" hidden="1" customHeight="1" x14ac:dyDescent="0.25">
      <c r="A50" s="50" t="s">
        <v>12</v>
      </c>
      <c r="B50" s="96" t="s">
        <v>43</v>
      </c>
      <c r="C50" s="96"/>
      <c r="D50" s="96"/>
      <c r="E50" s="96"/>
      <c r="F50" s="96"/>
      <c r="G50" s="96"/>
      <c r="H50" s="96"/>
      <c r="I50" s="128" t="s">
        <v>45</v>
      </c>
      <c r="J50" s="128"/>
      <c r="K50" s="128"/>
      <c r="L50" s="128"/>
      <c r="M50" s="128"/>
    </row>
    <row r="51" spans="1:21" s="51" customFormat="1" ht="16.2" hidden="1" customHeight="1" x14ac:dyDescent="0.25">
      <c r="A51" s="52" t="s">
        <v>24</v>
      </c>
      <c r="B51" s="119" t="s">
        <v>25</v>
      </c>
      <c r="C51" s="119"/>
      <c r="D51" s="119"/>
      <c r="E51" s="119"/>
      <c r="F51" s="128" t="s">
        <v>29</v>
      </c>
      <c r="G51" s="128"/>
      <c r="H51" s="128"/>
      <c r="I51" s="128"/>
      <c r="J51" s="128"/>
      <c r="K51" s="128"/>
      <c r="L51" s="128"/>
      <c r="M51" s="53"/>
    </row>
    <row r="52" spans="1:21" s="55" customFormat="1" ht="29.4" hidden="1" customHeight="1" x14ac:dyDescent="0.3">
      <c r="A52" s="50" t="s">
        <v>14</v>
      </c>
      <c r="B52" s="113" t="s">
        <v>25</v>
      </c>
      <c r="C52" s="113"/>
      <c r="D52" s="113"/>
      <c r="E52" s="113"/>
      <c r="F52" s="114" t="s">
        <v>59</v>
      </c>
      <c r="G52" s="114"/>
      <c r="H52" s="114"/>
      <c r="I52" s="114"/>
      <c r="J52" s="114"/>
      <c r="K52" s="114"/>
      <c r="L52" s="114"/>
      <c r="M52" s="54"/>
    </row>
    <row r="53" spans="1:21" s="55" customFormat="1" ht="22.2" hidden="1" customHeight="1" x14ac:dyDescent="0.3">
      <c r="A53" s="50" t="s">
        <v>24</v>
      </c>
      <c r="B53" s="113" t="s">
        <v>25</v>
      </c>
      <c r="C53" s="113"/>
      <c r="D53" s="113"/>
      <c r="E53" s="113"/>
      <c r="F53" s="114"/>
      <c r="G53" s="114"/>
      <c r="H53" s="114"/>
      <c r="I53" s="114"/>
      <c r="J53" s="114"/>
      <c r="K53" s="114"/>
      <c r="L53" s="114"/>
      <c r="M53" s="56">
        <v>0</v>
      </c>
    </row>
    <row r="54" spans="1:21" s="55" customFormat="1" ht="32.4" hidden="1" customHeight="1" x14ac:dyDescent="0.3">
      <c r="A54" s="50" t="s">
        <v>24</v>
      </c>
      <c r="B54" s="96" t="s">
        <v>25</v>
      </c>
      <c r="C54" s="96"/>
      <c r="D54" s="96"/>
      <c r="E54" s="138" t="s">
        <v>67</v>
      </c>
      <c r="F54" s="138"/>
      <c r="G54" s="138"/>
      <c r="H54" s="138"/>
      <c r="I54" s="138"/>
      <c r="J54" s="138"/>
      <c r="K54" s="138"/>
      <c r="L54" s="138"/>
      <c r="M54" s="54"/>
    </row>
    <row r="55" spans="1:21" s="58" customFormat="1" ht="14.4" hidden="1" customHeight="1" x14ac:dyDescent="0.25">
      <c r="A55" s="57" t="s">
        <v>24</v>
      </c>
      <c r="B55" s="127" t="s">
        <v>25</v>
      </c>
      <c r="C55" s="127"/>
      <c r="D55" s="127"/>
      <c r="E55" s="127"/>
      <c r="F55" s="127"/>
      <c r="G55" s="95" t="s">
        <v>69</v>
      </c>
      <c r="H55" s="95"/>
      <c r="I55" s="95"/>
      <c r="J55" s="95"/>
      <c r="K55" s="95"/>
      <c r="L55" s="95"/>
    </row>
    <row r="56" spans="1:21" s="55" customFormat="1" ht="15.6" hidden="1" customHeight="1" x14ac:dyDescent="0.3">
      <c r="A56" s="50" t="s">
        <v>51</v>
      </c>
      <c r="B56" s="113" t="s">
        <v>25</v>
      </c>
      <c r="C56" s="113"/>
      <c r="D56" s="113"/>
      <c r="E56" s="113"/>
      <c r="F56" s="114" t="s">
        <v>64</v>
      </c>
      <c r="G56" s="114"/>
      <c r="H56" s="114"/>
      <c r="I56" s="114"/>
      <c r="J56" s="114"/>
      <c r="K56" s="114"/>
      <c r="L56" s="114"/>
      <c r="M56" s="56">
        <v>0</v>
      </c>
    </row>
    <row r="57" spans="1:21" s="51" customFormat="1" ht="13.8" hidden="1" customHeight="1" x14ac:dyDescent="0.25">
      <c r="A57" s="52"/>
      <c r="B57" s="59"/>
      <c r="C57" s="59"/>
      <c r="D57" s="59"/>
      <c r="E57" s="59"/>
      <c r="F57" s="60"/>
      <c r="G57" s="101" t="s">
        <v>27</v>
      </c>
      <c r="H57" s="102"/>
      <c r="I57" s="103"/>
      <c r="J57" s="107" t="s">
        <v>28</v>
      </c>
      <c r="K57" s="108"/>
      <c r="L57" s="61"/>
      <c r="M57" s="53"/>
      <c r="O57" s="97" t="s">
        <v>46</v>
      </c>
      <c r="P57" s="97"/>
      <c r="Q57" s="97"/>
      <c r="R57" s="97"/>
      <c r="S57" s="97"/>
      <c r="T57" s="97"/>
      <c r="U57" s="97"/>
    </row>
    <row r="58" spans="1:21" s="51" customFormat="1" ht="10.8" hidden="1" customHeight="1" x14ac:dyDescent="0.25">
      <c r="A58" s="52"/>
      <c r="B58" s="59"/>
      <c r="C58" s="59"/>
      <c r="D58" s="59"/>
      <c r="E58" s="59"/>
      <c r="F58" s="60"/>
      <c r="G58" s="104"/>
      <c r="H58" s="105"/>
      <c r="I58" s="106"/>
      <c r="J58" s="62" t="s">
        <v>52</v>
      </c>
      <c r="K58" s="62" t="s">
        <v>53</v>
      </c>
      <c r="L58" s="61"/>
      <c r="M58" s="53"/>
    </row>
    <row r="59" spans="1:21" s="51" customFormat="1" ht="15.6" hidden="1" customHeight="1" x14ac:dyDescent="0.25">
      <c r="A59" s="52"/>
      <c r="B59" s="97" t="s">
        <v>35</v>
      </c>
      <c r="C59" s="97"/>
      <c r="D59" s="97"/>
      <c r="E59" s="97"/>
      <c r="F59" s="98"/>
      <c r="G59" s="63">
        <f>G62+G60+G61</f>
        <v>0</v>
      </c>
      <c r="H59" s="61" t="s">
        <v>0</v>
      </c>
      <c r="I59" s="64">
        <f>I62+I60</f>
        <v>0</v>
      </c>
      <c r="J59" s="65">
        <f>J62</f>
        <v>0</v>
      </c>
      <c r="K59" s="65">
        <f>SUM(K60:K62)</f>
        <v>0</v>
      </c>
      <c r="L59" s="61" t="s">
        <v>26</v>
      </c>
      <c r="M59" s="53"/>
    </row>
    <row r="60" spans="1:21" s="51" customFormat="1" ht="15" hidden="1" customHeight="1" x14ac:dyDescent="0.25">
      <c r="A60" s="52"/>
      <c r="B60" s="59" t="s">
        <v>1</v>
      </c>
      <c r="C60" s="96" t="s">
        <v>2</v>
      </c>
      <c r="D60" s="96"/>
      <c r="E60" s="66"/>
      <c r="F60" s="67"/>
      <c r="G60" s="68">
        <v>0</v>
      </c>
      <c r="H60" s="61" t="s">
        <v>0</v>
      </c>
      <c r="I60" s="69">
        <f>G60/(115-65)*1000</f>
        <v>0</v>
      </c>
      <c r="J60" s="63">
        <v>0</v>
      </c>
      <c r="K60" s="65">
        <v>0</v>
      </c>
      <c r="L60" s="61" t="s">
        <v>26</v>
      </c>
      <c r="M60" s="53"/>
    </row>
    <row r="61" spans="1:21" s="51" customFormat="1" ht="15" hidden="1" customHeight="1" x14ac:dyDescent="0.25">
      <c r="A61" s="52"/>
      <c r="B61" s="59" t="s">
        <v>3</v>
      </c>
      <c r="C61" s="96" t="s">
        <v>4</v>
      </c>
      <c r="D61" s="96"/>
      <c r="E61" s="96"/>
      <c r="F61" s="67"/>
      <c r="G61" s="63">
        <v>0</v>
      </c>
      <c r="H61" s="61" t="s">
        <v>0</v>
      </c>
      <c r="I61" s="69">
        <f>G61/(115-65)*1000</f>
        <v>0</v>
      </c>
      <c r="J61" s="63">
        <v>0</v>
      </c>
      <c r="K61" s="65">
        <v>0</v>
      </c>
      <c r="L61" s="61" t="s">
        <v>26</v>
      </c>
      <c r="M61" s="125" t="s">
        <v>6</v>
      </c>
      <c r="N61" s="96"/>
      <c r="O61" s="96"/>
    </row>
    <row r="62" spans="1:21" s="51" customFormat="1" ht="15" hidden="1" customHeight="1" x14ac:dyDescent="0.25">
      <c r="A62" s="52"/>
      <c r="B62" s="59" t="s">
        <v>5</v>
      </c>
      <c r="C62" s="96" t="s">
        <v>6</v>
      </c>
      <c r="D62" s="96"/>
      <c r="E62" s="96"/>
      <c r="F62" s="67"/>
      <c r="G62" s="63">
        <v>0</v>
      </c>
      <c r="H62" s="61" t="s">
        <v>0</v>
      </c>
      <c r="I62" s="69">
        <f>G62/(115-30)*1000</f>
        <v>0</v>
      </c>
      <c r="J62" s="63">
        <f>G62/(70-30)*1000</f>
        <v>0</v>
      </c>
      <c r="K62" s="65">
        <f>G62/(70-30)*15%*1000</f>
        <v>0</v>
      </c>
      <c r="L62" s="61" t="s">
        <v>26</v>
      </c>
      <c r="M62" s="53"/>
    </row>
    <row r="63" spans="1:21" s="55" customFormat="1" ht="21.6" hidden="1" customHeight="1" x14ac:dyDescent="0.3">
      <c r="A63" s="50" t="s">
        <v>51</v>
      </c>
      <c r="B63" s="119" t="s">
        <v>25</v>
      </c>
      <c r="C63" s="119"/>
      <c r="D63" s="119"/>
      <c r="E63" s="119"/>
      <c r="F63" s="70"/>
      <c r="G63" s="139" t="s">
        <v>65</v>
      </c>
      <c r="H63" s="139"/>
      <c r="I63" s="139"/>
      <c r="J63" s="139"/>
      <c r="K63" s="139"/>
      <c r="L63" s="139"/>
      <c r="M63" s="54"/>
    </row>
    <row r="64" spans="1:21" s="51" customFormat="1" ht="13.8" hidden="1" customHeight="1" x14ac:dyDescent="0.25">
      <c r="A64" s="52"/>
      <c r="B64" s="59"/>
      <c r="C64" s="59"/>
      <c r="D64" s="59"/>
      <c r="E64" s="59"/>
      <c r="F64" s="60"/>
      <c r="G64" s="101" t="s">
        <v>27</v>
      </c>
      <c r="H64" s="102"/>
      <c r="I64" s="103"/>
      <c r="J64" s="107" t="s">
        <v>28</v>
      </c>
      <c r="K64" s="108"/>
      <c r="L64" s="61"/>
      <c r="M64" s="53"/>
      <c r="O64" s="97" t="s">
        <v>46</v>
      </c>
      <c r="P64" s="97"/>
      <c r="Q64" s="97"/>
      <c r="R64" s="97"/>
      <c r="S64" s="97"/>
      <c r="T64" s="97"/>
      <c r="U64" s="97"/>
    </row>
    <row r="65" spans="1:21" s="51" customFormat="1" ht="12" hidden="1" customHeight="1" x14ac:dyDescent="0.25">
      <c r="A65" s="52"/>
      <c r="B65" s="59"/>
      <c r="C65" s="59"/>
      <c r="D65" s="59"/>
      <c r="E65" s="59"/>
      <c r="F65" s="60"/>
      <c r="G65" s="104"/>
      <c r="H65" s="105"/>
      <c r="I65" s="106"/>
      <c r="J65" s="62" t="s">
        <v>52</v>
      </c>
      <c r="K65" s="62" t="s">
        <v>53</v>
      </c>
      <c r="L65" s="61"/>
      <c r="M65" s="53"/>
    </row>
    <row r="66" spans="1:21" s="51" customFormat="1" ht="15.6" hidden="1" customHeight="1" x14ac:dyDescent="0.25">
      <c r="A66" s="52"/>
      <c r="B66" s="97" t="s">
        <v>35</v>
      </c>
      <c r="C66" s="97"/>
      <c r="D66" s="97"/>
      <c r="E66" s="97"/>
      <c r="F66" s="98"/>
      <c r="G66" s="63">
        <f>G69+G67+G68</f>
        <v>0</v>
      </c>
      <c r="H66" s="61" t="s">
        <v>0</v>
      </c>
      <c r="I66" s="64">
        <f>I69+I67</f>
        <v>0</v>
      </c>
      <c r="J66" s="65">
        <f>J69</f>
        <v>0</v>
      </c>
      <c r="K66" s="65">
        <f>SUM(K67:K69)</f>
        <v>0</v>
      </c>
      <c r="L66" s="61" t="s">
        <v>26</v>
      </c>
      <c r="M66" s="53"/>
    </row>
    <row r="67" spans="1:21" s="51" customFormat="1" ht="15" hidden="1" customHeight="1" x14ac:dyDescent="0.25">
      <c r="A67" s="52"/>
      <c r="B67" s="59" t="s">
        <v>1</v>
      </c>
      <c r="C67" s="96" t="s">
        <v>2</v>
      </c>
      <c r="D67" s="96"/>
      <c r="E67" s="66"/>
      <c r="F67" s="67"/>
      <c r="G67" s="63">
        <v>0</v>
      </c>
      <c r="H67" s="61" t="s">
        <v>0</v>
      </c>
      <c r="I67" s="69">
        <f>G67/(115-65)*1000</f>
        <v>0</v>
      </c>
      <c r="J67" s="63">
        <v>0</v>
      </c>
      <c r="K67" s="65">
        <v>0</v>
      </c>
      <c r="L67" s="61" t="s">
        <v>26</v>
      </c>
      <c r="M67" s="53"/>
    </row>
    <row r="68" spans="1:21" s="51" customFormat="1" ht="15" hidden="1" customHeight="1" x14ac:dyDescent="0.25">
      <c r="A68" s="52"/>
      <c r="B68" s="59" t="s">
        <v>3</v>
      </c>
      <c r="C68" s="96" t="s">
        <v>4</v>
      </c>
      <c r="D68" s="96"/>
      <c r="E68" s="96"/>
      <c r="F68" s="67"/>
      <c r="G68" s="63">
        <v>0</v>
      </c>
      <c r="H68" s="61" t="s">
        <v>0</v>
      </c>
      <c r="I68" s="69">
        <f>G68/(115-65)*1000</f>
        <v>0</v>
      </c>
      <c r="J68" s="63">
        <v>0</v>
      </c>
      <c r="K68" s="65">
        <v>0</v>
      </c>
      <c r="L68" s="61" t="s">
        <v>26</v>
      </c>
      <c r="M68" s="125" t="s">
        <v>6</v>
      </c>
      <c r="N68" s="96"/>
      <c r="O68" s="96"/>
    </row>
    <row r="69" spans="1:21" s="51" customFormat="1" ht="15" hidden="1" customHeight="1" x14ac:dyDescent="0.25">
      <c r="A69" s="52"/>
      <c r="B69" s="59" t="s">
        <v>5</v>
      </c>
      <c r="C69" s="96" t="s">
        <v>6</v>
      </c>
      <c r="D69" s="96"/>
      <c r="E69" s="96"/>
      <c r="F69" s="67"/>
      <c r="G69" s="63">
        <v>0</v>
      </c>
      <c r="H69" s="61" t="s">
        <v>0</v>
      </c>
      <c r="I69" s="69">
        <f>G69/(115-30)*1000</f>
        <v>0</v>
      </c>
      <c r="J69" s="63">
        <f>G69/(70-30)*1000</f>
        <v>0</v>
      </c>
      <c r="K69" s="65">
        <f>G69/(70-30)*15%*1000</f>
        <v>0</v>
      </c>
      <c r="L69" s="61" t="s">
        <v>26</v>
      </c>
      <c r="M69" s="53"/>
    </row>
    <row r="70" spans="1:21" s="55" customFormat="1" ht="32.4" hidden="1" customHeight="1" x14ac:dyDescent="0.3">
      <c r="A70" s="50" t="s">
        <v>51</v>
      </c>
      <c r="B70" s="96" t="s">
        <v>25</v>
      </c>
      <c r="C70" s="96"/>
      <c r="D70" s="96"/>
      <c r="E70" s="138" t="s">
        <v>66</v>
      </c>
      <c r="F70" s="138"/>
      <c r="G70" s="138"/>
      <c r="H70" s="138"/>
      <c r="I70" s="138"/>
      <c r="J70" s="138"/>
      <c r="K70" s="138"/>
      <c r="L70" s="138"/>
      <c r="M70" s="54"/>
    </row>
    <row r="71" spans="1:21" s="51" customFormat="1" ht="12.6" hidden="1" customHeight="1" x14ac:dyDescent="0.25">
      <c r="A71" s="52"/>
      <c r="B71" s="59"/>
      <c r="C71" s="59"/>
      <c r="D71" s="59"/>
      <c r="E71" s="59"/>
      <c r="F71" s="60"/>
      <c r="G71" s="101" t="s">
        <v>27</v>
      </c>
      <c r="H71" s="102"/>
      <c r="I71" s="103"/>
      <c r="J71" s="107" t="s">
        <v>28</v>
      </c>
      <c r="K71" s="108"/>
      <c r="L71" s="61"/>
      <c r="M71" s="53"/>
      <c r="O71" s="97" t="s">
        <v>46</v>
      </c>
      <c r="P71" s="97"/>
      <c r="Q71" s="97"/>
      <c r="R71" s="97"/>
      <c r="S71" s="97"/>
      <c r="T71" s="97"/>
      <c r="U71" s="97"/>
    </row>
    <row r="72" spans="1:21" s="51" customFormat="1" ht="12" hidden="1" customHeight="1" x14ac:dyDescent="0.25">
      <c r="A72" s="52"/>
      <c r="B72" s="59"/>
      <c r="C72" s="59"/>
      <c r="D72" s="59"/>
      <c r="E72" s="59"/>
      <c r="F72" s="60"/>
      <c r="G72" s="104"/>
      <c r="H72" s="105"/>
      <c r="I72" s="106"/>
      <c r="J72" s="62" t="s">
        <v>52</v>
      </c>
      <c r="K72" s="62" t="s">
        <v>53</v>
      </c>
      <c r="L72" s="61"/>
      <c r="M72" s="53"/>
    </row>
    <row r="73" spans="1:21" s="51" customFormat="1" ht="15.6" hidden="1" customHeight="1" x14ac:dyDescent="0.25">
      <c r="A73" s="52"/>
      <c r="B73" s="97" t="s">
        <v>35</v>
      </c>
      <c r="C73" s="97"/>
      <c r="D73" s="97"/>
      <c r="E73" s="97"/>
      <c r="F73" s="98"/>
      <c r="G73" s="63">
        <f>G76+G74+G75</f>
        <v>0</v>
      </c>
      <c r="H73" s="61" t="s">
        <v>0</v>
      </c>
      <c r="I73" s="64">
        <f>I76+I74</f>
        <v>0</v>
      </c>
      <c r="J73" s="65">
        <f>J76</f>
        <v>0</v>
      </c>
      <c r="K73" s="65">
        <f>SUM(K74:K76)</f>
        <v>0</v>
      </c>
      <c r="L73" s="61" t="s">
        <v>26</v>
      </c>
      <c r="M73" s="53"/>
    </row>
    <row r="74" spans="1:21" s="51" customFormat="1" ht="15" hidden="1" customHeight="1" x14ac:dyDescent="0.25">
      <c r="A74" s="52"/>
      <c r="B74" s="59" t="s">
        <v>1</v>
      </c>
      <c r="C74" s="96" t="s">
        <v>2</v>
      </c>
      <c r="D74" s="96"/>
      <c r="E74" s="66"/>
      <c r="F74" s="67"/>
      <c r="G74" s="63">
        <v>0</v>
      </c>
      <c r="H74" s="61" t="s">
        <v>0</v>
      </c>
      <c r="I74" s="69">
        <f>G74/(115-65)*1000</f>
        <v>0</v>
      </c>
      <c r="J74" s="63">
        <v>0</v>
      </c>
      <c r="K74" s="65">
        <v>0</v>
      </c>
      <c r="L74" s="61" t="s">
        <v>26</v>
      </c>
      <c r="M74" s="53"/>
    </row>
    <row r="75" spans="1:21" s="51" customFormat="1" ht="15" hidden="1" customHeight="1" x14ac:dyDescent="0.25">
      <c r="A75" s="52"/>
      <c r="B75" s="59" t="s">
        <v>3</v>
      </c>
      <c r="C75" s="96" t="s">
        <v>4</v>
      </c>
      <c r="D75" s="96"/>
      <c r="E75" s="96"/>
      <c r="F75" s="67"/>
      <c r="G75" s="63">
        <v>0</v>
      </c>
      <c r="H75" s="61" t="s">
        <v>0</v>
      </c>
      <c r="I75" s="69">
        <f>G75/(115-65)*1000</f>
        <v>0</v>
      </c>
      <c r="J75" s="63">
        <v>0</v>
      </c>
      <c r="K75" s="65">
        <v>0</v>
      </c>
      <c r="L75" s="61" t="s">
        <v>26</v>
      </c>
      <c r="M75" s="125" t="s">
        <v>6</v>
      </c>
      <c r="N75" s="96"/>
      <c r="O75" s="96"/>
    </row>
    <row r="76" spans="1:21" s="51" customFormat="1" ht="15" hidden="1" customHeight="1" x14ac:dyDescent="0.25">
      <c r="A76" s="52"/>
      <c r="B76" s="59" t="s">
        <v>5</v>
      </c>
      <c r="C76" s="96" t="s">
        <v>6</v>
      </c>
      <c r="D76" s="96"/>
      <c r="E76" s="96"/>
      <c r="F76" s="67"/>
      <c r="G76" s="63">
        <v>0</v>
      </c>
      <c r="H76" s="61" t="s">
        <v>0</v>
      </c>
      <c r="I76" s="69">
        <f>G76/(115-30)*1000</f>
        <v>0</v>
      </c>
      <c r="J76" s="63">
        <f>G76/(70-30)*1000</f>
        <v>0</v>
      </c>
      <c r="K76" s="65">
        <f>G76/(70-30)*15%*1000</f>
        <v>0</v>
      </c>
      <c r="L76" s="61" t="s">
        <v>26</v>
      </c>
      <c r="M76" s="53"/>
    </row>
    <row r="77" spans="1:21" s="58" customFormat="1" ht="14.4" hidden="1" customHeight="1" x14ac:dyDescent="0.25">
      <c r="A77" s="57" t="s">
        <v>51</v>
      </c>
      <c r="B77" s="127" t="s">
        <v>25</v>
      </c>
      <c r="C77" s="127"/>
      <c r="D77" s="127"/>
      <c r="E77" s="127"/>
      <c r="F77" s="127"/>
      <c r="G77" s="95" t="s">
        <v>70</v>
      </c>
      <c r="H77" s="95"/>
      <c r="I77" s="95"/>
      <c r="J77" s="95"/>
      <c r="K77" s="95"/>
      <c r="L77" s="95"/>
    </row>
    <row r="78" spans="1:21" s="51" customFormat="1" ht="13.8" hidden="1" customHeight="1" x14ac:dyDescent="0.25">
      <c r="A78" s="52"/>
      <c r="B78" s="59"/>
      <c r="C78" s="59"/>
      <c r="D78" s="59"/>
      <c r="E78" s="59"/>
      <c r="F78" s="60"/>
      <c r="G78" s="101" t="s">
        <v>27</v>
      </c>
      <c r="H78" s="102"/>
      <c r="I78" s="103"/>
      <c r="J78" s="107" t="s">
        <v>28</v>
      </c>
      <c r="K78" s="108"/>
      <c r="L78" s="61"/>
      <c r="M78" s="53"/>
      <c r="O78" s="97" t="s">
        <v>46</v>
      </c>
      <c r="P78" s="97"/>
      <c r="Q78" s="97"/>
      <c r="R78" s="97"/>
      <c r="S78" s="97"/>
      <c r="T78" s="97"/>
      <c r="U78" s="97"/>
    </row>
    <row r="79" spans="1:21" s="51" customFormat="1" ht="12" hidden="1" customHeight="1" x14ac:dyDescent="0.25">
      <c r="A79" s="52"/>
      <c r="B79" s="59"/>
      <c r="C79" s="59"/>
      <c r="D79" s="59"/>
      <c r="E79" s="59"/>
      <c r="F79" s="60"/>
      <c r="G79" s="104"/>
      <c r="H79" s="105"/>
      <c r="I79" s="106"/>
      <c r="J79" s="62" t="s">
        <v>52</v>
      </c>
      <c r="K79" s="62" t="s">
        <v>53</v>
      </c>
      <c r="L79" s="61"/>
      <c r="M79" s="53"/>
    </row>
    <row r="80" spans="1:21" s="51" customFormat="1" ht="15.6" hidden="1" customHeight="1" x14ac:dyDescent="0.25">
      <c r="A80" s="52"/>
      <c r="B80" s="97" t="s">
        <v>35</v>
      </c>
      <c r="C80" s="97"/>
      <c r="D80" s="97"/>
      <c r="E80" s="97"/>
      <c r="F80" s="98"/>
      <c r="G80" s="63">
        <f>G83+G81+G82</f>
        <v>0</v>
      </c>
      <c r="H80" s="61" t="s">
        <v>0</v>
      </c>
      <c r="I80" s="64">
        <f>I83+I81</f>
        <v>0</v>
      </c>
      <c r="J80" s="65">
        <f>J83</f>
        <v>0</v>
      </c>
      <c r="K80" s="65">
        <f>SUM(K81:K83)</f>
        <v>0</v>
      </c>
      <c r="L80" s="61" t="s">
        <v>26</v>
      </c>
      <c r="M80" s="53"/>
    </row>
    <row r="81" spans="1:21" s="51" customFormat="1" ht="15" hidden="1" customHeight="1" x14ac:dyDescent="0.25">
      <c r="A81" s="52"/>
      <c r="B81" s="59" t="s">
        <v>1</v>
      </c>
      <c r="C81" s="96" t="s">
        <v>2</v>
      </c>
      <c r="D81" s="96"/>
      <c r="E81" s="66"/>
      <c r="F81" s="67"/>
      <c r="G81" s="63">
        <v>0</v>
      </c>
      <c r="H81" s="61" t="s">
        <v>0</v>
      </c>
      <c r="I81" s="69">
        <f>G81/(115-65)*1000</f>
        <v>0</v>
      </c>
      <c r="J81" s="63">
        <v>0</v>
      </c>
      <c r="K81" s="65">
        <v>0</v>
      </c>
      <c r="L81" s="61" t="s">
        <v>26</v>
      </c>
      <c r="M81" s="53"/>
    </row>
    <row r="82" spans="1:21" s="51" customFormat="1" ht="15" hidden="1" customHeight="1" x14ac:dyDescent="0.25">
      <c r="A82" s="52"/>
      <c r="B82" s="59" t="s">
        <v>3</v>
      </c>
      <c r="C82" s="96" t="s">
        <v>4</v>
      </c>
      <c r="D82" s="96"/>
      <c r="E82" s="96"/>
      <c r="F82" s="67"/>
      <c r="G82" s="63">
        <v>0</v>
      </c>
      <c r="H82" s="61" t="s">
        <v>0</v>
      </c>
      <c r="I82" s="69">
        <f>G82/(115-65)*1000</f>
        <v>0</v>
      </c>
      <c r="J82" s="63">
        <v>0</v>
      </c>
      <c r="K82" s="65">
        <v>0</v>
      </c>
      <c r="L82" s="61" t="s">
        <v>26</v>
      </c>
      <c r="M82" s="125" t="s">
        <v>6</v>
      </c>
      <c r="N82" s="96"/>
      <c r="O82" s="96"/>
    </row>
    <row r="83" spans="1:21" s="51" customFormat="1" ht="15" hidden="1" customHeight="1" x14ac:dyDescent="0.25">
      <c r="A83" s="52"/>
      <c r="B83" s="59" t="s">
        <v>5</v>
      </c>
      <c r="C83" s="96" t="s">
        <v>6</v>
      </c>
      <c r="D83" s="96"/>
      <c r="E83" s="96"/>
      <c r="F83" s="67"/>
      <c r="G83" s="63">
        <v>0</v>
      </c>
      <c r="H83" s="61" t="s">
        <v>0</v>
      </c>
      <c r="I83" s="69">
        <f>G83/(115-30)*1000</f>
        <v>0</v>
      </c>
      <c r="J83" s="63">
        <f>G83/(70-30)*1000</f>
        <v>0</v>
      </c>
      <c r="K83" s="65">
        <f>G83/(70-30)*15%*1000</f>
        <v>0</v>
      </c>
      <c r="L83" s="61" t="s">
        <v>26</v>
      </c>
      <c r="M83" s="53"/>
    </row>
    <row r="84" spans="1:21" s="15" customFormat="1" ht="15" hidden="1" customHeight="1" x14ac:dyDescent="0.3">
      <c r="A84" s="9" t="s">
        <v>24</v>
      </c>
      <c r="B84" s="92" t="s">
        <v>25</v>
      </c>
      <c r="C84" s="92"/>
      <c r="D84" s="92"/>
      <c r="E84" s="92"/>
      <c r="F84" s="92"/>
      <c r="G84" s="116" t="s">
        <v>88</v>
      </c>
      <c r="H84" s="116"/>
      <c r="I84" s="116"/>
      <c r="J84" s="116"/>
      <c r="K84" s="116"/>
      <c r="L84" s="116"/>
      <c r="M84" s="19"/>
    </row>
    <row r="85" spans="1:21" s="51" customFormat="1" ht="13.8" hidden="1" customHeight="1" x14ac:dyDescent="0.25">
      <c r="A85" s="52"/>
      <c r="B85" s="59"/>
      <c r="C85" s="59"/>
      <c r="D85" s="59"/>
      <c r="E85" s="59"/>
      <c r="F85" s="60"/>
      <c r="G85" s="101" t="s">
        <v>27</v>
      </c>
      <c r="H85" s="102"/>
      <c r="I85" s="103"/>
      <c r="J85" s="107" t="s">
        <v>28</v>
      </c>
      <c r="K85" s="108"/>
      <c r="L85" s="61"/>
      <c r="M85" s="53"/>
      <c r="O85" s="97" t="s">
        <v>46</v>
      </c>
      <c r="P85" s="97"/>
      <c r="Q85" s="97"/>
      <c r="R85" s="97"/>
      <c r="S85" s="97"/>
      <c r="T85" s="97"/>
      <c r="U85" s="97"/>
    </row>
    <row r="86" spans="1:21" s="51" customFormat="1" ht="12" hidden="1" customHeight="1" x14ac:dyDescent="0.25">
      <c r="A86" s="52"/>
      <c r="B86" s="59"/>
      <c r="C86" s="59"/>
      <c r="D86" s="59"/>
      <c r="E86" s="59"/>
      <c r="F86" s="60"/>
      <c r="G86" s="104"/>
      <c r="H86" s="105"/>
      <c r="I86" s="106"/>
      <c r="J86" s="62" t="s">
        <v>52</v>
      </c>
      <c r="K86" s="62" t="s">
        <v>53</v>
      </c>
      <c r="L86" s="61"/>
      <c r="M86" s="53"/>
    </row>
    <row r="87" spans="1:21" s="51" customFormat="1" ht="15.6" hidden="1" customHeight="1" x14ac:dyDescent="0.25">
      <c r="A87" s="52" t="s">
        <v>71</v>
      </c>
      <c r="B87" s="123" t="s">
        <v>86</v>
      </c>
      <c r="C87" s="123"/>
      <c r="D87" s="123"/>
      <c r="E87" s="123"/>
      <c r="F87" s="124"/>
      <c r="G87" s="63">
        <f>G90+G88+G89</f>
        <v>0</v>
      </c>
      <c r="H87" s="61" t="s">
        <v>0</v>
      </c>
      <c r="I87" s="64">
        <f>I90+I88</f>
        <v>0</v>
      </c>
      <c r="J87" s="65">
        <f>J90</f>
        <v>0</v>
      </c>
      <c r="K87" s="65">
        <f>SUM(K88:K90)</f>
        <v>0</v>
      </c>
      <c r="L87" s="61" t="s">
        <v>26</v>
      </c>
      <c r="M87" s="53"/>
    </row>
    <row r="88" spans="1:21" s="51" customFormat="1" ht="15" hidden="1" customHeight="1" x14ac:dyDescent="0.25">
      <c r="A88" s="52"/>
      <c r="B88" s="59" t="s">
        <v>1</v>
      </c>
      <c r="C88" s="96" t="s">
        <v>2</v>
      </c>
      <c r="D88" s="96"/>
      <c r="E88" s="66"/>
      <c r="F88" s="67"/>
      <c r="G88" s="63">
        <v>0</v>
      </c>
      <c r="H88" s="61" t="s">
        <v>0</v>
      </c>
      <c r="I88" s="69">
        <f>G88/(115-65)*1000</f>
        <v>0</v>
      </c>
      <c r="J88" s="63">
        <v>0</v>
      </c>
      <c r="K88" s="65">
        <v>0</v>
      </c>
      <c r="L88" s="61" t="s">
        <v>26</v>
      </c>
      <c r="M88" s="53"/>
    </row>
    <row r="89" spans="1:21" s="51" customFormat="1" ht="15" hidden="1" customHeight="1" x14ac:dyDescent="0.25">
      <c r="A89" s="52"/>
      <c r="B89" s="59" t="s">
        <v>3</v>
      </c>
      <c r="C89" s="96" t="s">
        <v>4</v>
      </c>
      <c r="D89" s="96"/>
      <c r="E89" s="96"/>
      <c r="F89" s="67"/>
      <c r="G89" s="63">
        <v>0</v>
      </c>
      <c r="H89" s="61" t="s">
        <v>0</v>
      </c>
      <c r="I89" s="69">
        <f>G89/(115-65)*1000</f>
        <v>0</v>
      </c>
      <c r="J89" s="63">
        <v>0</v>
      </c>
      <c r="K89" s="65">
        <v>0</v>
      </c>
      <c r="L89" s="61" t="s">
        <v>26</v>
      </c>
      <c r="M89" s="125" t="s">
        <v>6</v>
      </c>
      <c r="N89" s="96"/>
      <c r="O89" s="96"/>
    </row>
    <row r="90" spans="1:21" s="51" customFormat="1" ht="15" hidden="1" customHeight="1" x14ac:dyDescent="0.25">
      <c r="A90" s="52"/>
      <c r="B90" s="59" t="s">
        <v>5</v>
      </c>
      <c r="C90" s="96" t="s">
        <v>6</v>
      </c>
      <c r="D90" s="96"/>
      <c r="E90" s="96"/>
      <c r="F90" s="67"/>
      <c r="G90" s="63">
        <v>0</v>
      </c>
      <c r="H90" s="61" t="s">
        <v>0</v>
      </c>
      <c r="I90" s="69">
        <f>G90/(115-30)*1000</f>
        <v>0</v>
      </c>
      <c r="J90" s="63">
        <f>G90/(70-30)*1000</f>
        <v>0</v>
      </c>
      <c r="K90" s="65">
        <f>G90/(70-30)*15%*1000</f>
        <v>0</v>
      </c>
      <c r="L90" s="61" t="s">
        <v>26</v>
      </c>
      <c r="M90" s="53"/>
    </row>
    <row r="91" spans="1:21" s="15" customFormat="1" ht="13.8" hidden="1" customHeight="1" x14ac:dyDescent="0.3">
      <c r="A91" s="9" t="s">
        <v>51</v>
      </c>
      <c r="B91" s="92" t="s">
        <v>25</v>
      </c>
      <c r="C91" s="92"/>
      <c r="D91" s="92"/>
      <c r="E91" s="92"/>
      <c r="F91" s="92"/>
      <c r="G91" s="116" t="s">
        <v>89</v>
      </c>
      <c r="H91" s="116"/>
      <c r="I91" s="116"/>
      <c r="J91" s="116"/>
      <c r="K91" s="116"/>
      <c r="L91" s="116"/>
      <c r="M91" s="19"/>
    </row>
    <row r="92" spans="1:21" s="15" customFormat="1" ht="15.6" hidden="1" customHeight="1" x14ac:dyDescent="0.3">
      <c r="A92" s="9" t="s">
        <v>24</v>
      </c>
      <c r="B92" s="92" t="s">
        <v>94</v>
      </c>
      <c r="C92" s="92"/>
      <c r="D92" s="92"/>
      <c r="E92" s="92"/>
      <c r="F92" s="92"/>
      <c r="G92" s="92"/>
      <c r="H92" s="100" t="s">
        <v>93</v>
      </c>
      <c r="I92" s="100"/>
      <c r="J92" s="100"/>
      <c r="K92" s="100"/>
      <c r="L92" s="100"/>
      <c r="M92" s="19"/>
    </row>
    <row r="93" spans="1:21" s="15" customFormat="1" ht="14.4" hidden="1" customHeight="1" x14ac:dyDescent="0.3">
      <c r="A93" s="9" t="s">
        <v>51</v>
      </c>
      <c r="B93" s="99" t="s">
        <v>95</v>
      </c>
      <c r="C93" s="99"/>
      <c r="D93" s="99"/>
      <c r="E93" s="99"/>
      <c r="F93" s="99"/>
      <c r="G93" s="99"/>
      <c r="H93" s="100" t="s">
        <v>96</v>
      </c>
      <c r="I93" s="100"/>
      <c r="J93" s="100"/>
      <c r="K93" s="100"/>
      <c r="L93" s="100"/>
      <c r="M93" s="19"/>
    </row>
    <row r="94" spans="1:21" s="51" customFormat="1" ht="13.8" hidden="1" customHeight="1" x14ac:dyDescent="0.25">
      <c r="A94" s="52"/>
      <c r="B94" s="59"/>
      <c r="C94" s="59"/>
      <c r="D94" s="59"/>
      <c r="E94" s="59"/>
      <c r="F94" s="60"/>
      <c r="G94" s="101" t="s">
        <v>27</v>
      </c>
      <c r="H94" s="102"/>
      <c r="I94" s="103"/>
      <c r="J94" s="107" t="s">
        <v>28</v>
      </c>
      <c r="K94" s="108"/>
      <c r="L94" s="61"/>
      <c r="M94" s="53"/>
      <c r="O94" s="97" t="s">
        <v>46</v>
      </c>
      <c r="P94" s="97"/>
      <c r="Q94" s="97"/>
      <c r="R94" s="97"/>
      <c r="S94" s="97"/>
      <c r="T94" s="97"/>
      <c r="U94" s="97"/>
    </row>
    <row r="95" spans="1:21" s="51" customFormat="1" ht="12" hidden="1" customHeight="1" x14ac:dyDescent="0.25">
      <c r="A95" s="52"/>
      <c r="B95" s="59"/>
      <c r="C95" s="59"/>
      <c r="D95" s="59"/>
      <c r="E95" s="59"/>
      <c r="F95" s="60"/>
      <c r="G95" s="104"/>
      <c r="H95" s="105"/>
      <c r="I95" s="106"/>
      <c r="J95" s="62" t="s">
        <v>52</v>
      </c>
      <c r="K95" s="62" t="s">
        <v>53</v>
      </c>
      <c r="L95" s="61"/>
      <c r="M95" s="53"/>
    </row>
    <row r="96" spans="1:21" s="51" customFormat="1" ht="15.6" hidden="1" customHeight="1" x14ac:dyDescent="0.25">
      <c r="A96" s="52"/>
      <c r="B96" s="123" t="s">
        <v>87</v>
      </c>
      <c r="C96" s="123"/>
      <c r="D96" s="123"/>
      <c r="E96" s="123"/>
      <c r="F96" s="124"/>
      <c r="G96" s="63">
        <f>G99+G97+G98</f>
        <v>0</v>
      </c>
      <c r="H96" s="61" t="s">
        <v>0</v>
      </c>
      <c r="I96" s="64">
        <f>I99+I98+I97</f>
        <v>0</v>
      </c>
      <c r="J96" s="65">
        <f>J99</f>
        <v>0</v>
      </c>
      <c r="K96" s="65">
        <f>SUM(K97:K99)</f>
        <v>0</v>
      </c>
      <c r="L96" s="61" t="s">
        <v>26</v>
      </c>
      <c r="M96" s="53"/>
    </row>
    <row r="97" spans="1:15" s="51" customFormat="1" ht="15" hidden="1" customHeight="1" x14ac:dyDescent="0.25">
      <c r="A97" s="52"/>
      <c r="B97" s="59" t="s">
        <v>1</v>
      </c>
      <c r="C97" s="96" t="s">
        <v>2</v>
      </c>
      <c r="D97" s="96"/>
      <c r="E97" s="66"/>
      <c r="F97" s="67"/>
      <c r="G97" s="63">
        <v>0</v>
      </c>
      <c r="H97" s="61" t="s">
        <v>0</v>
      </c>
      <c r="I97" s="69">
        <f>G97/(115-65)*1000</f>
        <v>0</v>
      </c>
      <c r="J97" s="63">
        <v>0</v>
      </c>
      <c r="K97" s="65">
        <v>0</v>
      </c>
      <c r="L97" s="61" t="s">
        <v>26</v>
      </c>
      <c r="M97" s="53"/>
    </row>
    <row r="98" spans="1:15" s="51" customFormat="1" ht="15" hidden="1" customHeight="1" x14ac:dyDescent="0.25">
      <c r="A98" s="52"/>
      <c r="B98" s="59" t="s">
        <v>3</v>
      </c>
      <c r="C98" s="96" t="s">
        <v>4</v>
      </c>
      <c r="D98" s="96"/>
      <c r="E98" s="96"/>
      <c r="F98" s="67"/>
      <c r="G98" s="63">
        <v>0</v>
      </c>
      <c r="H98" s="61" t="s">
        <v>0</v>
      </c>
      <c r="I98" s="69">
        <f>G98/(115-65)*1000</f>
        <v>0</v>
      </c>
      <c r="J98" s="63">
        <v>0</v>
      </c>
      <c r="K98" s="65">
        <v>0</v>
      </c>
      <c r="L98" s="61" t="s">
        <v>26</v>
      </c>
      <c r="M98" s="125" t="s">
        <v>6</v>
      </c>
      <c r="N98" s="96"/>
      <c r="O98" s="96"/>
    </row>
    <row r="99" spans="1:15" s="51" customFormat="1" ht="15" hidden="1" customHeight="1" x14ac:dyDescent="0.25">
      <c r="A99" s="52"/>
      <c r="B99" s="59" t="s">
        <v>5</v>
      </c>
      <c r="C99" s="96" t="s">
        <v>6</v>
      </c>
      <c r="D99" s="96"/>
      <c r="E99" s="96"/>
      <c r="F99" s="67"/>
      <c r="G99" s="63">
        <v>0</v>
      </c>
      <c r="H99" s="79" t="s">
        <v>0</v>
      </c>
      <c r="I99" s="80">
        <f>G99/(115-30)*1000</f>
        <v>0</v>
      </c>
      <c r="J99" s="81">
        <f>G99/(70-30)*1000</f>
        <v>0</v>
      </c>
      <c r="K99" s="82">
        <f>G99/(70-30)*15%*1000</f>
        <v>0</v>
      </c>
      <c r="L99" s="79" t="s">
        <v>26</v>
      </c>
      <c r="M99" s="53"/>
    </row>
    <row r="100" spans="1:15" s="15" customFormat="1" ht="24" customHeight="1" x14ac:dyDescent="0.3">
      <c r="A100" s="92" t="s">
        <v>113</v>
      </c>
      <c r="B100" s="92"/>
      <c r="C100" s="92"/>
      <c r="D100" s="92"/>
      <c r="E100" s="92"/>
      <c r="F100" s="92"/>
      <c r="G100" s="92"/>
      <c r="H100" s="93" t="s">
        <v>124</v>
      </c>
      <c r="I100" s="93"/>
      <c r="J100" s="93"/>
      <c r="K100" s="93"/>
      <c r="L100" s="93"/>
      <c r="M100" s="19"/>
    </row>
    <row r="101" spans="1:15" s="15" customFormat="1" ht="30" customHeight="1" x14ac:dyDescent="0.3">
      <c r="A101" s="92" t="s">
        <v>114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19"/>
    </row>
    <row r="102" spans="1:15" s="15" customFormat="1" ht="18" customHeight="1" x14ac:dyDescent="0.3">
      <c r="A102" s="9"/>
      <c r="B102" s="92" t="s">
        <v>138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19"/>
    </row>
    <row r="103" spans="1:15" s="15" customFormat="1" ht="16.8" customHeight="1" x14ac:dyDescent="0.3">
      <c r="A103" s="142" t="s">
        <v>137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9"/>
    </row>
    <row r="104" spans="1:15" s="15" customFormat="1" ht="16.8" customHeight="1" x14ac:dyDescent="0.3">
      <c r="A104" s="142" t="s">
        <v>139</v>
      </c>
      <c r="B104" s="142"/>
      <c r="C104" s="142"/>
      <c r="D104" s="90" t="s">
        <v>120</v>
      </c>
      <c r="E104" s="90"/>
      <c r="F104" s="90"/>
      <c r="G104" s="71" t="s">
        <v>119</v>
      </c>
      <c r="H104" s="91" t="s">
        <v>140</v>
      </c>
      <c r="I104" s="91"/>
      <c r="J104" s="143" t="s">
        <v>141</v>
      </c>
      <c r="K104" s="143"/>
      <c r="L104" s="143"/>
      <c r="M104" s="19"/>
    </row>
    <row r="105" spans="1:15" s="15" customFormat="1" ht="16.8" customHeight="1" x14ac:dyDescent="0.3">
      <c r="A105" s="142" t="s">
        <v>142</v>
      </c>
      <c r="B105" s="142"/>
      <c r="C105" s="142"/>
      <c r="D105" s="71"/>
      <c r="E105" s="71"/>
      <c r="F105" s="71"/>
      <c r="G105" s="71"/>
      <c r="H105" s="84"/>
      <c r="I105" s="84"/>
      <c r="J105" s="87"/>
      <c r="K105" s="87"/>
      <c r="L105" s="87"/>
      <c r="M105" s="19"/>
    </row>
    <row r="106" spans="1:15" s="15" customFormat="1" ht="18" customHeight="1" x14ac:dyDescent="0.3">
      <c r="A106" s="9"/>
      <c r="B106" s="92" t="s">
        <v>143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19"/>
    </row>
    <row r="107" spans="1:15" s="15" customFormat="1" ht="18" customHeight="1" x14ac:dyDescent="0.3">
      <c r="A107" s="142" t="s">
        <v>144</v>
      </c>
      <c r="B107" s="142"/>
      <c r="C107" s="142"/>
      <c r="D107" s="142"/>
      <c r="E107" s="142"/>
      <c r="F107" s="142"/>
      <c r="G107" s="142"/>
      <c r="H107" s="71" t="s">
        <v>119</v>
      </c>
      <c r="I107" s="93" t="s">
        <v>145</v>
      </c>
      <c r="J107" s="93"/>
      <c r="K107" s="20"/>
      <c r="L107" s="20"/>
      <c r="M107" s="19"/>
    </row>
    <row r="108" spans="1:15" s="15" customFormat="1" ht="16.8" customHeight="1" x14ac:dyDescent="0.3">
      <c r="A108" s="9"/>
      <c r="B108" s="92" t="s">
        <v>146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19"/>
    </row>
    <row r="109" spans="1:15" s="15" customFormat="1" ht="31.2" customHeight="1" x14ac:dyDescent="0.3">
      <c r="A109" s="143" t="s">
        <v>147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9"/>
    </row>
    <row r="110" spans="1:15" s="15" customFormat="1" ht="16.8" customHeight="1" x14ac:dyDescent="0.3">
      <c r="A110" s="9"/>
      <c r="B110" s="92" t="s">
        <v>151</v>
      </c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19"/>
    </row>
    <row r="111" spans="1:15" s="15" customFormat="1" ht="16.8" customHeight="1" x14ac:dyDescent="0.3">
      <c r="A111" s="142" t="s">
        <v>148</v>
      </c>
      <c r="B111" s="142"/>
      <c r="C111" s="142"/>
      <c r="D111" s="142"/>
      <c r="E111" s="142"/>
      <c r="F111" s="142"/>
      <c r="G111" s="142"/>
      <c r="H111" s="142"/>
      <c r="I111" s="142"/>
      <c r="J111" s="91" t="s">
        <v>149</v>
      </c>
      <c r="K111" s="91"/>
      <c r="L111" s="88" t="s">
        <v>150</v>
      </c>
      <c r="M111" s="19"/>
    </row>
    <row r="112" spans="1:15" s="15" customFormat="1" ht="16.8" customHeight="1" x14ac:dyDescent="0.3">
      <c r="A112" s="9"/>
      <c r="B112" s="92" t="s">
        <v>152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19"/>
    </row>
    <row r="113" spans="1:13" s="15" customFormat="1" ht="16.8" customHeight="1" x14ac:dyDescent="0.3">
      <c r="A113" s="142" t="s">
        <v>153</v>
      </c>
      <c r="B113" s="142"/>
      <c r="C113" s="142"/>
      <c r="D113" s="142"/>
      <c r="E113" s="142"/>
      <c r="F113" s="91" t="s">
        <v>154</v>
      </c>
      <c r="G113" s="91"/>
      <c r="H113" s="91"/>
      <c r="I113" s="88" t="s">
        <v>150</v>
      </c>
      <c r="J113" s="91"/>
      <c r="K113" s="91"/>
      <c r="L113" s="88" t="s">
        <v>150</v>
      </c>
      <c r="M113" s="19"/>
    </row>
    <row r="114" spans="1:13" s="15" customFormat="1" ht="16.8" customHeight="1" x14ac:dyDescent="0.3">
      <c r="A114" s="9"/>
      <c r="B114" s="92" t="s">
        <v>155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19"/>
    </row>
    <row r="115" spans="1:13" s="15" customFormat="1" ht="16.8" customHeight="1" x14ac:dyDescent="0.3">
      <c r="A115" s="85" t="s">
        <v>156</v>
      </c>
      <c r="B115" s="85"/>
      <c r="C115" s="85"/>
      <c r="D115" s="85"/>
      <c r="E115" s="20"/>
      <c r="F115" s="93" t="s">
        <v>169</v>
      </c>
      <c r="G115" s="93"/>
      <c r="H115" s="93"/>
      <c r="I115" s="93"/>
      <c r="J115" s="93"/>
      <c r="K115" s="20"/>
      <c r="L115" s="20"/>
      <c r="M115" s="19"/>
    </row>
    <row r="116" spans="1:13" s="15" customFormat="1" ht="16.8" customHeight="1" x14ac:dyDescent="0.3">
      <c r="A116" s="9"/>
      <c r="B116" s="92" t="s">
        <v>157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19"/>
    </row>
    <row r="117" spans="1:13" s="15" customFormat="1" ht="16.8" customHeight="1" x14ac:dyDescent="0.3">
      <c r="A117" s="85" t="s">
        <v>158</v>
      </c>
      <c r="B117" s="85"/>
      <c r="C117" s="85"/>
      <c r="D117" s="85"/>
      <c r="E117" s="85"/>
      <c r="F117" s="20"/>
      <c r="G117" s="20"/>
      <c r="H117" s="20"/>
      <c r="I117" s="20"/>
      <c r="J117" s="20"/>
      <c r="K117" s="20"/>
      <c r="L117" s="20"/>
      <c r="M117" s="19"/>
    </row>
    <row r="118" spans="1:13" s="15" customFormat="1" ht="33" customHeight="1" x14ac:dyDescent="0.3">
      <c r="A118" s="144" t="s">
        <v>165</v>
      </c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9"/>
    </row>
    <row r="119" spans="1:13" s="15" customFormat="1" ht="22.8" customHeight="1" x14ac:dyDescent="0.3">
      <c r="A119" s="142" t="s">
        <v>159</v>
      </c>
      <c r="B119" s="142"/>
      <c r="C119" s="92" t="s">
        <v>120</v>
      </c>
      <c r="D119" s="92"/>
      <c r="E119" s="92"/>
      <c r="F119" s="20"/>
      <c r="G119" s="20"/>
      <c r="H119" s="20"/>
      <c r="I119" s="20"/>
      <c r="J119" s="20"/>
      <c r="K119" s="20"/>
      <c r="L119" s="20"/>
      <c r="M119" s="19"/>
    </row>
    <row r="120" spans="1:13" s="15" customFormat="1" ht="22.8" customHeight="1" x14ac:dyDescent="0.3">
      <c r="A120" s="142" t="s">
        <v>160</v>
      </c>
      <c r="B120" s="142"/>
      <c r="C120" s="142"/>
      <c r="D120" s="142"/>
      <c r="E120" s="142"/>
      <c r="F120" s="93" t="s">
        <v>161</v>
      </c>
      <c r="G120" s="93"/>
      <c r="H120" s="93"/>
      <c r="I120" s="93"/>
      <c r="J120" s="93"/>
      <c r="K120" s="93"/>
      <c r="L120" s="93"/>
      <c r="M120" s="19"/>
    </row>
    <row r="121" spans="1:13" s="15" customFormat="1" ht="32.4" customHeight="1" x14ac:dyDescent="0.3">
      <c r="A121" s="143" t="s">
        <v>162</v>
      </c>
      <c r="B121" s="143"/>
      <c r="C121" s="143"/>
      <c r="D121" s="143"/>
      <c r="E121" s="143"/>
      <c r="F121" s="93" t="s">
        <v>163</v>
      </c>
      <c r="G121" s="93"/>
      <c r="H121" s="93"/>
      <c r="I121" s="93"/>
      <c r="J121" s="93"/>
      <c r="K121" s="93"/>
      <c r="L121" s="93"/>
      <c r="M121" s="19"/>
    </row>
    <row r="122" spans="1:13" s="15" customFormat="1" ht="56.4" customHeight="1" x14ac:dyDescent="0.3">
      <c r="A122" s="143" t="s">
        <v>164</v>
      </c>
      <c r="B122" s="143"/>
      <c r="C122" s="143"/>
      <c r="D122" s="146" t="s">
        <v>166</v>
      </c>
      <c r="E122" s="146"/>
      <c r="F122" s="146"/>
      <c r="G122" s="146"/>
      <c r="H122" s="146"/>
      <c r="I122" s="146"/>
      <c r="J122" s="146"/>
      <c r="K122" s="146"/>
      <c r="L122" s="146"/>
      <c r="M122" s="19"/>
    </row>
    <row r="123" spans="1:13" s="15" customFormat="1" ht="16.8" customHeight="1" x14ac:dyDescent="0.3">
      <c r="A123" s="9"/>
      <c r="B123" s="92" t="s">
        <v>167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19"/>
    </row>
    <row r="124" spans="1:13" s="15" customFormat="1" ht="19.2" customHeight="1" x14ac:dyDescent="0.3">
      <c r="A124" s="143" t="s">
        <v>168</v>
      </c>
      <c r="B124" s="143"/>
      <c r="C124" s="143"/>
      <c r="D124" s="143"/>
      <c r="E124" s="143"/>
      <c r="F124" s="143"/>
      <c r="G124" s="143"/>
      <c r="H124" s="143"/>
      <c r="I124" s="93" t="s">
        <v>170</v>
      </c>
      <c r="J124" s="93"/>
      <c r="K124" s="93"/>
      <c r="L124" s="93"/>
      <c r="M124" s="19"/>
    </row>
    <row r="125" spans="1:13" s="15" customFormat="1" ht="82.2" customHeight="1" x14ac:dyDescent="0.3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9"/>
    </row>
    <row r="126" spans="1:13" s="15" customFormat="1" ht="82.2" customHeight="1" x14ac:dyDescent="0.3">
      <c r="A126" s="148" t="s">
        <v>171</v>
      </c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9"/>
    </row>
    <row r="127" spans="1:13" s="15" customFormat="1" ht="19.2" customHeight="1" x14ac:dyDescent="0.3">
      <c r="A127" s="86"/>
      <c r="B127" s="86"/>
      <c r="C127" s="86"/>
      <c r="D127" s="86"/>
      <c r="E127" s="86"/>
      <c r="F127" s="86"/>
      <c r="G127" s="86"/>
      <c r="H127" s="86"/>
      <c r="I127" s="78"/>
      <c r="J127" s="78"/>
      <c r="K127" s="78"/>
      <c r="L127" s="78"/>
      <c r="M127" s="19"/>
    </row>
    <row r="128" spans="1:13" s="15" customFormat="1" ht="39.6" customHeight="1" x14ac:dyDescent="0.3">
      <c r="A128" s="85"/>
      <c r="B128" s="85"/>
      <c r="C128" s="85"/>
      <c r="D128" s="85"/>
      <c r="E128" s="85"/>
      <c r="F128" s="78"/>
      <c r="G128" s="78"/>
      <c r="H128" s="78"/>
      <c r="I128" s="78"/>
      <c r="J128" s="78"/>
      <c r="K128" s="78"/>
      <c r="L128" s="78"/>
      <c r="M128" s="19"/>
    </row>
    <row r="129" spans="1:13" s="15" customFormat="1" ht="39.6" customHeight="1" x14ac:dyDescent="0.3">
      <c r="A129" s="85"/>
      <c r="B129" s="85"/>
      <c r="C129" s="85"/>
      <c r="D129" s="85"/>
      <c r="E129" s="85"/>
      <c r="F129" s="78"/>
      <c r="G129" s="78"/>
      <c r="H129" s="78"/>
      <c r="I129" s="78"/>
      <c r="J129" s="78"/>
      <c r="K129" s="78"/>
      <c r="L129" s="78"/>
      <c r="M129" s="19"/>
    </row>
    <row r="130" spans="1:13" s="15" customFormat="1" ht="30" customHeight="1" x14ac:dyDescent="0.3">
      <c r="A130" s="9"/>
      <c r="B130" s="92" t="s">
        <v>172</v>
      </c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19"/>
    </row>
    <row r="131" spans="1:13" s="15" customFormat="1" ht="198" hidden="1" customHeight="1" x14ac:dyDescent="0.3">
      <c r="A131" s="85"/>
      <c r="B131" s="85"/>
      <c r="C131" s="85"/>
      <c r="D131" s="85"/>
      <c r="E131" s="20"/>
      <c r="F131" s="93"/>
      <c r="G131" s="93"/>
      <c r="H131" s="93"/>
      <c r="I131" s="93"/>
      <c r="J131" s="93"/>
      <c r="K131" s="20"/>
      <c r="L131" s="20"/>
      <c r="M131" s="19"/>
    </row>
    <row r="132" spans="1:13" s="15" customFormat="1" ht="18" customHeight="1" x14ac:dyDescent="0.3">
      <c r="A132" s="147" t="s">
        <v>173</v>
      </c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9"/>
    </row>
    <row r="133" spans="1:13" s="15" customFormat="1" ht="16.8" customHeight="1" x14ac:dyDescent="0.3">
      <c r="A133" s="9"/>
      <c r="B133" s="92" t="s">
        <v>174</v>
      </c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19"/>
    </row>
    <row r="134" spans="1:13" s="15" customFormat="1" ht="19.2" customHeight="1" x14ac:dyDescent="0.3">
      <c r="A134" s="93" t="s">
        <v>170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19"/>
    </row>
    <row r="135" spans="1:13" s="15" customFormat="1" ht="22.2" customHeight="1" x14ac:dyDescent="0.3">
      <c r="A135" s="90" t="s">
        <v>175</v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19"/>
    </row>
    <row r="136" spans="1:13" s="15" customFormat="1" ht="22.2" customHeight="1" x14ac:dyDescent="0.3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19"/>
    </row>
    <row r="137" spans="1:13" s="15" customFormat="1" ht="22.2" customHeight="1" x14ac:dyDescent="0.3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19"/>
    </row>
    <row r="138" spans="1:13" s="15" customFormat="1" ht="22.2" customHeight="1" x14ac:dyDescent="0.3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19"/>
    </row>
    <row r="139" spans="1:13" s="15" customFormat="1" ht="22.2" customHeight="1" x14ac:dyDescent="0.3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19"/>
    </row>
    <row r="140" spans="1:13" s="15" customFormat="1" ht="22.2" customHeight="1" x14ac:dyDescent="0.3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19"/>
    </row>
    <row r="141" spans="1:13" s="15" customFormat="1" ht="22.2" customHeight="1" x14ac:dyDescent="0.3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19"/>
    </row>
    <row r="142" spans="1:13" s="15" customFormat="1" ht="22.2" customHeight="1" x14ac:dyDescent="0.3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19"/>
    </row>
    <row r="143" spans="1:13" s="15" customFormat="1" ht="7.2" customHeight="1" x14ac:dyDescent="0.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19"/>
    </row>
    <row r="144" spans="1:13" s="15" customFormat="1" ht="30" customHeight="1" x14ac:dyDescent="0.3">
      <c r="A144" s="9"/>
      <c r="B144" s="92" t="s">
        <v>176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19"/>
    </row>
    <row r="145" spans="1:13" s="15" customFormat="1" ht="198" hidden="1" customHeight="1" x14ac:dyDescent="0.3">
      <c r="A145" s="85"/>
      <c r="B145" s="85"/>
      <c r="C145" s="85"/>
      <c r="D145" s="85"/>
      <c r="E145" s="20"/>
      <c r="F145" s="93"/>
      <c r="G145" s="93"/>
      <c r="H145" s="93"/>
      <c r="I145" s="93"/>
      <c r="J145" s="93"/>
      <c r="K145" s="20"/>
      <c r="L145" s="20"/>
      <c r="M145" s="19"/>
    </row>
    <row r="146" spans="1:13" s="15" customFormat="1" ht="18" customHeight="1" x14ac:dyDescent="0.3">
      <c r="A146" s="147" t="s">
        <v>173</v>
      </c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9"/>
    </row>
    <row r="147" spans="1:13" s="15" customFormat="1" ht="16.8" customHeight="1" x14ac:dyDescent="0.3">
      <c r="A147" s="9"/>
      <c r="B147" s="92" t="s">
        <v>177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19"/>
    </row>
    <row r="148" spans="1:13" s="15" customFormat="1" ht="19.2" customHeight="1" x14ac:dyDescent="0.3">
      <c r="A148" s="92" t="s">
        <v>178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19"/>
    </row>
    <row r="149" spans="1:13" s="15" customFormat="1" ht="16.8" customHeight="1" x14ac:dyDescent="0.3">
      <c r="A149" s="9"/>
      <c r="B149" s="92" t="s">
        <v>179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19"/>
    </row>
    <row r="150" spans="1:13" s="15" customFormat="1" ht="32.4" customHeight="1" x14ac:dyDescent="0.3">
      <c r="A150" s="9"/>
      <c r="B150" s="92" t="s">
        <v>180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19"/>
    </row>
    <row r="151" spans="1:13" s="15" customFormat="1" ht="22.2" customHeight="1" x14ac:dyDescent="0.3">
      <c r="A151" s="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19"/>
    </row>
    <row r="152" spans="1:13" s="15" customFormat="1" ht="22.2" customHeight="1" x14ac:dyDescent="0.3">
      <c r="A152" s="89" t="s">
        <v>125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19"/>
    </row>
    <row r="153" spans="1:13" s="15" customFormat="1" ht="22.2" customHeight="1" x14ac:dyDescent="0.3">
      <c r="A153" s="89" t="s">
        <v>126</v>
      </c>
      <c r="B153" s="89"/>
      <c r="C153" s="89"/>
      <c r="D153" s="89"/>
      <c r="E153" s="89"/>
      <c r="F153" s="20"/>
      <c r="G153" s="90" t="s">
        <v>127</v>
      </c>
      <c r="H153" s="90"/>
      <c r="I153" s="90"/>
      <c r="J153" s="90"/>
      <c r="K153" s="90"/>
      <c r="L153" s="90"/>
      <c r="M153" s="19"/>
    </row>
    <row r="154" spans="1:13" s="15" customFormat="1" ht="22.2" customHeight="1" x14ac:dyDescent="0.3">
      <c r="A154" s="91" t="s">
        <v>132</v>
      </c>
      <c r="B154" s="91"/>
      <c r="C154" s="91"/>
      <c r="D154" s="91"/>
      <c r="E154" s="20"/>
      <c r="F154" s="20"/>
      <c r="G154" s="20"/>
      <c r="H154" s="93" t="s">
        <v>129</v>
      </c>
      <c r="I154" s="93"/>
      <c r="J154" s="93"/>
      <c r="K154" s="93"/>
      <c r="L154" s="20"/>
      <c r="M154" s="19"/>
    </row>
    <row r="155" spans="1:13" s="15" customFormat="1" ht="22.2" customHeight="1" x14ac:dyDescent="0.3">
      <c r="A155" s="91" t="s">
        <v>133</v>
      </c>
      <c r="B155" s="91"/>
      <c r="C155" s="91"/>
      <c r="D155" s="91"/>
      <c r="E155" s="20"/>
      <c r="F155" s="20"/>
      <c r="G155" s="20"/>
      <c r="H155" s="93" t="s">
        <v>129</v>
      </c>
      <c r="I155" s="93"/>
      <c r="J155" s="93"/>
      <c r="K155" s="93"/>
      <c r="L155" s="20"/>
      <c r="M155" s="19"/>
    </row>
    <row r="156" spans="1:13" s="15" customFormat="1" ht="22.2" customHeight="1" x14ac:dyDescent="0.3">
      <c r="A156" s="91" t="s">
        <v>128</v>
      </c>
      <c r="B156" s="91"/>
      <c r="C156" s="91"/>
      <c r="D156" s="91"/>
      <c r="E156" s="20"/>
      <c r="F156" s="20"/>
      <c r="G156" s="20"/>
      <c r="H156" s="93" t="s">
        <v>129</v>
      </c>
      <c r="I156" s="93"/>
      <c r="J156" s="93"/>
      <c r="K156" s="93"/>
      <c r="L156" s="20"/>
      <c r="M156" s="19"/>
    </row>
    <row r="157" spans="1:13" s="15" customFormat="1" ht="22.2" customHeight="1" x14ac:dyDescent="0.3">
      <c r="A157" s="84"/>
      <c r="B157" s="84"/>
      <c r="C157" s="84"/>
      <c r="D157" s="84"/>
      <c r="E157" s="20"/>
      <c r="F157" s="20"/>
      <c r="G157" s="20"/>
      <c r="H157" s="78"/>
      <c r="I157" s="78"/>
      <c r="J157" s="78"/>
      <c r="K157" s="78"/>
      <c r="L157" s="20"/>
      <c r="M157" s="19"/>
    </row>
    <row r="158" spans="1:13" s="15" customFormat="1" ht="22.2" hidden="1" customHeight="1" x14ac:dyDescent="0.3">
      <c r="A158" s="84"/>
      <c r="B158" s="84"/>
      <c r="C158" s="84"/>
      <c r="D158" s="84"/>
      <c r="E158" s="20"/>
      <c r="F158" s="20"/>
      <c r="G158" s="20"/>
      <c r="H158" s="78"/>
      <c r="I158" s="78"/>
      <c r="J158" s="78"/>
      <c r="K158" s="78"/>
      <c r="L158" s="20"/>
      <c r="M158" s="19"/>
    </row>
    <row r="159" spans="1:13" s="15" customFormat="1" ht="22.2" customHeight="1" x14ac:dyDescent="0.3">
      <c r="A159" s="84"/>
      <c r="B159" s="89" t="s">
        <v>130</v>
      </c>
      <c r="C159" s="89"/>
      <c r="D159" s="89"/>
      <c r="E159" s="90" t="s">
        <v>131</v>
      </c>
      <c r="F159" s="90"/>
      <c r="G159" s="90"/>
      <c r="H159" s="90"/>
      <c r="I159" s="78"/>
      <c r="J159" s="78"/>
      <c r="K159" s="78"/>
      <c r="L159" s="20"/>
      <c r="M159" s="19"/>
    </row>
    <row r="160" spans="1:13" s="15" customFormat="1" ht="22.2" customHeight="1" x14ac:dyDescent="0.3">
      <c r="A160" s="84"/>
      <c r="B160" s="84"/>
      <c r="C160" s="84"/>
      <c r="D160" s="84"/>
      <c r="E160" s="20"/>
      <c r="F160" s="20"/>
      <c r="G160" s="20"/>
      <c r="H160" s="78"/>
      <c r="I160" s="78"/>
      <c r="J160" s="78"/>
      <c r="K160" s="78"/>
      <c r="L160" s="20"/>
      <c r="M160" s="19"/>
    </row>
    <row r="161" spans="1:13" s="15" customFormat="1" ht="22.2" customHeight="1" x14ac:dyDescent="0.3">
      <c r="A161" s="83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19"/>
    </row>
    <row r="162" spans="1:13" s="72" customFormat="1" ht="72.599999999999994" customHeight="1" x14ac:dyDescent="0.25">
      <c r="A162" s="136"/>
      <c r="B162" s="136"/>
      <c r="C162" s="136"/>
      <c r="D162" s="136"/>
      <c r="E162" s="136"/>
      <c r="F162" s="136"/>
      <c r="G162" s="136"/>
      <c r="H162" s="136"/>
      <c r="I162" s="137"/>
      <c r="J162" s="137"/>
      <c r="K162" s="137"/>
      <c r="L162" s="137"/>
      <c r="M162" s="73"/>
    </row>
    <row r="163" spans="1:13" ht="15" customHeight="1" x14ac:dyDescent="0.25"/>
    <row r="164" spans="1:13" ht="30" customHeight="1" x14ac:dyDescent="0.25"/>
    <row r="165" spans="1:13" ht="17.25" customHeight="1" x14ac:dyDescent="0.25"/>
    <row r="166" spans="1:13" ht="15" customHeight="1" x14ac:dyDescent="0.25"/>
    <row r="167" spans="1:13" ht="71.25" customHeight="1" x14ac:dyDescent="0.25"/>
    <row r="168" spans="1:13" ht="107.25" customHeight="1" x14ac:dyDescent="0.25">
      <c r="A168" s="74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</row>
    <row r="169" spans="1:13" ht="14.25" customHeight="1" x14ac:dyDescent="0.25"/>
    <row r="170" spans="1:13" ht="28.5" customHeight="1" x14ac:dyDescent="0.25"/>
    <row r="171" spans="1:13" s="76" customFormat="1" ht="29.2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75"/>
    </row>
    <row r="172" spans="1:13" s="76" customFormat="1" ht="29.2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75"/>
    </row>
    <row r="173" spans="1:13" s="76" customFormat="1" ht="28.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75"/>
    </row>
    <row r="174" spans="1:13" s="76" customFormat="1" ht="1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75"/>
    </row>
    <row r="175" spans="1:13" s="76" customFormat="1" ht="30.75" customHeight="1" x14ac:dyDescent="0.25">
      <c r="A175" s="74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5"/>
    </row>
    <row r="176" spans="1:13" ht="15" customHeight="1" x14ac:dyDescent="0.25"/>
    <row r="177" spans="1:12" ht="28.5" customHeight="1" x14ac:dyDescent="0.25"/>
    <row r="178" spans="1:12" ht="45" customHeight="1" x14ac:dyDescent="0.25"/>
    <row r="179" spans="1:12" ht="16.5" customHeight="1" x14ac:dyDescent="0.25"/>
    <row r="180" spans="1:12" ht="15" customHeight="1" x14ac:dyDescent="0.25"/>
    <row r="181" spans="1:12" ht="15" customHeight="1" x14ac:dyDescent="0.25"/>
    <row r="183" spans="1:12" ht="58.5" customHeight="1" x14ac:dyDescent="0.25"/>
    <row r="184" spans="1:12" ht="15" customHeight="1" x14ac:dyDescent="0.25">
      <c r="A184" s="77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</row>
    <row r="185" spans="1:12" ht="15" customHeight="1" x14ac:dyDescent="0.25">
      <c r="A185" s="77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</row>
    <row r="186" spans="1:12" ht="15" customHeight="1" x14ac:dyDescent="0.25">
      <c r="A186" s="77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</row>
    <row r="187" spans="1:12" ht="15" customHeight="1" x14ac:dyDescent="0.25">
      <c r="A187" s="77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</row>
    <row r="188" spans="1:12" ht="178.5" customHeight="1" x14ac:dyDescent="0.25">
      <c r="A188" s="77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</row>
  </sheetData>
  <mergeCells count="223">
    <mergeCell ref="F145:J145"/>
    <mergeCell ref="A146:L146"/>
    <mergeCell ref="B147:L147"/>
    <mergeCell ref="A148:L148"/>
    <mergeCell ref="B149:L149"/>
    <mergeCell ref="B150:L150"/>
    <mergeCell ref="I124:L124"/>
    <mergeCell ref="A125:L125"/>
    <mergeCell ref="A126:L126"/>
    <mergeCell ref="B130:L130"/>
    <mergeCell ref="A132:L132"/>
    <mergeCell ref="B133:L133"/>
    <mergeCell ref="A134:L134"/>
    <mergeCell ref="F120:L120"/>
    <mergeCell ref="A121:E121"/>
    <mergeCell ref="F121:L121"/>
    <mergeCell ref="A122:C122"/>
    <mergeCell ref="D122:L122"/>
    <mergeCell ref="B123:L123"/>
    <mergeCell ref="A124:H124"/>
    <mergeCell ref="A135:L135"/>
    <mergeCell ref="B144:L144"/>
    <mergeCell ref="O94:U94"/>
    <mergeCell ref="B96:F96"/>
    <mergeCell ref="C97:D97"/>
    <mergeCell ref="C98:E98"/>
    <mergeCell ref="M98:O98"/>
    <mergeCell ref="F10:L10"/>
    <mergeCell ref="B102:L102"/>
    <mergeCell ref="A103:L103"/>
    <mergeCell ref="A104:C104"/>
    <mergeCell ref="D104:F104"/>
    <mergeCell ref="H104:I104"/>
    <mergeCell ref="J104:L104"/>
    <mergeCell ref="M18:P18"/>
    <mergeCell ref="J32:L32"/>
    <mergeCell ref="M82:O82"/>
    <mergeCell ref="J41:L41"/>
    <mergeCell ref="C42:E42"/>
    <mergeCell ref="J42:L42"/>
    <mergeCell ref="M46:S46"/>
    <mergeCell ref="B50:H50"/>
    <mergeCell ref="C61:E61"/>
    <mergeCell ref="B59:F59"/>
    <mergeCell ref="C60:D60"/>
    <mergeCell ref="C43:I43"/>
    <mergeCell ref="A105:C105"/>
    <mergeCell ref="B106:L106"/>
    <mergeCell ref="A107:G107"/>
    <mergeCell ref="I107:J107"/>
    <mergeCell ref="B108:L108"/>
    <mergeCell ref="A109:L109"/>
    <mergeCell ref="B110:L110"/>
    <mergeCell ref="A111:I111"/>
    <mergeCell ref="M48:S48"/>
    <mergeCell ref="O64:U64"/>
    <mergeCell ref="H92:L92"/>
    <mergeCell ref="B92:G92"/>
    <mergeCell ref="M61:O61"/>
    <mergeCell ref="C62:E62"/>
    <mergeCell ref="F51:L51"/>
    <mergeCell ref="O57:U57"/>
    <mergeCell ref="M49:S49"/>
    <mergeCell ref="M75:O75"/>
    <mergeCell ref="C76:E76"/>
    <mergeCell ref="C75:E75"/>
    <mergeCell ref="O78:U78"/>
    <mergeCell ref="B80:F80"/>
    <mergeCell ref="C81:D81"/>
    <mergeCell ref="C82:E82"/>
    <mergeCell ref="A162:H162"/>
    <mergeCell ref="I162:L162"/>
    <mergeCell ref="M11:P11"/>
    <mergeCell ref="B54:D54"/>
    <mergeCell ref="E54:L54"/>
    <mergeCell ref="B70:D70"/>
    <mergeCell ref="E70:L70"/>
    <mergeCell ref="G71:I72"/>
    <mergeCell ref="J71:K71"/>
    <mergeCell ref="O71:U71"/>
    <mergeCell ref="M68:O68"/>
    <mergeCell ref="C69:E69"/>
    <mergeCell ref="B63:E63"/>
    <mergeCell ref="G63:L63"/>
    <mergeCell ref="G64:I65"/>
    <mergeCell ref="G57:I58"/>
    <mergeCell ref="J57:K57"/>
    <mergeCell ref="O15:R15"/>
    <mergeCell ref="F15:L15"/>
    <mergeCell ref="O39:R39"/>
    <mergeCell ref="F16:M16"/>
    <mergeCell ref="B30:F30"/>
    <mergeCell ref="E27:L27"/>
    <mergeCell ref="J40:L40"/>
    <mergeCell ref="A3:L3"/>
    <mergeCell ref="B38:H38"/>
    <mergeCell ref="C35:I35"/>
    <mergeCell ref="B17:E17"/>
    <mergeCell ref="F13:L13"/>
    <mergeCell ref="J33:L33"/>
    <mergeCell ref="F17:L17"/>
    <mergeCell ref="F26:L26"/>
    <mergeCell ref="J36:L36"/>
    <mergeCell ref="J37:L37"/>
    <mergeCell ref="B13:E13"/>
    <mergeCell ref="C36:I36"/>
    <mergeCell ref="C37:I37"/>
    <mergeCell ref="J38:L38"/>
    <mergeCell ref="J34:L34"/>
    <mergeCell ref="J35:L35"/>
    <mergeCell ref="C34:E34"/>
    <mergeCell ref="B14:E14"/>
    <mergeCell ref="F14:M14"/>
    <mergeCell ref="B29:G29"/>
    <mergeCell ref="M12:P12"/>
    <mergeCell ref="A8:L8"/>
    <mergeCell ref="F11:L11"/>
    <mergeCell ref="E28:L28"/>
    <mergeCell ref="B56:E56"/>
    <mergeCell ref="F56:L56"/>
    <mergeCell ref="B49:C49"/>
    <mergeCell ref="B47:C47"/>
    <mergeCell ref="F47:L47"/>
    <mergeCell ref="B48:C48"/>
    <mergeCell ref="F48:L48"/>
    <mergeCell ref="B46:L46"/>
    <mergeCell ref="I50:M50"/>
    <mergeCell ref="M10:P10"/>
    <mergeCell ref="B84:F84"/>
    <mergeCell ref="G84:L84"/>
    <mergeCell ref="B91:F91"/>
    <mergeCell ref="G91:L91"/>
    <mergeCell ref="G85:I86"/>
    <mergeCell ref="J85:K85"/>
    <mergeCell ref="O85:U85"/>
    <mergeCell ref="B87:F87"/>
    <mergeCell ref="C88:D88"/>
    <mergeCell ref="C89:E89"/>
    <mergeCell ref="M89:O89"/>
    <mergeCell ref="C90:E90"/>
    <mergeCell ref="J43:L43"/>
    <mergeCell ref="C74:D74"/>
    <mergeCell ref="B55:F55"/>
    <mergeCell ref="C83:E83"/>
    <mergeCell ref="B77:F77"/>
    <mergeCell ref="G77:L77"/>
    <mergeCell ref="G78:I79"/>
    <mergeCell ref="J78:K78"/>
    <mergeCell ref="B12:E12"/>
    <mergeCell ref="F52:L52"/>
    <mergeCell ref="J64:K64"/>
    <mergeCell ref="A2:L2"/>
    <mergeCell ref="A4:L4"/>
    <mergeCell ref="A5:L5"/>
    <mergeCell ref="A7:L7"/>
    <mergeCell ref="F21:L21"/>
    <mergeCell ref="B24:L24"/>
    <mergeCell ref="H23:L23"/>
    <mergeCell ref="B23:G23"/>
    <mergeCell ref="B53:E53"/>
    <mergeCell ref="F53:L53"/>
    <mergeCell ref="F49:L49"/>
    <mergeCell ref="B19:E19"/>
    <mergeCell ref="F19:L19"/>
    <mergeCell ref="C28:D28"/>
    <mergeCell ref="G12:L12"/>
    <mergeCell ref="B18:E18"/>
    <mergeCell ref="F18:L18"/>
    <mergeCell ref="B52:E52"/>
    <mergeCell ref="B51:E51"/>
    <mergeCell ref="B25:H25"/>
    <mergeCell ref="C27:D27"/>
    <mergeCell ref="B40:H40"/>
    <mergeCell ref="B11:E11"/>
    <mergeCell ref="A9:L9"/>
    <mergeCell ref="A10:E10"/>
    <mergeCell ref="A21:E21"/>
    <mergeCell ref="A101:L101"/>
    <mergeCell ref="A20:G20"/>
    <mergeCell ref="H20:L20"/>
    <mergeCell ref="H100:L100"/>
    <mergeCell ref="A100:G100"/>
    <mergeCell ref="G55:L55"/>
    <mergeCell ref="C68:E68"/>
    <mergeCell ref="B73:F73"/>
    <mergeCell ref="B66:F66"/>
    <mergeCell ref="C67:D67"/>
    <mergeCell ref="C99:E99"/>
    <mergeCell ref="B93:G93"/>
    <mergeCell ref="H93:L93"/>
    <mergeCell ref="G94:I95"/>
    <mergeCell ref="J94:K94"/>
    <mergeCell ref="C44:I44"/>
    <mergeCell ref="J44:L44"/>
    <mergeCell ref="C45:I45"/>
    <mergeCell ref="J45:L45"/>
    <mergeCell ref="B31:G31"/>
    <mergeCell ref="B32:H32"/>
    <mergeCell ref="F39:L39"/>
    <mergeCell ref="B159:D159"/>
    <mergeCell ref="E159:H159"/>
    <mergeCell ref="J111:K111"/>
    <mergeCell ref="B112:L112"/>
    <mergeCell ref="J113:K113"/>
    <mergeCell ref="A152:L152"/>
    <mergeCell ref="A153:E153"/>
    <mergeCell ref="G153:L153"/>
    <mergeCell ref="A156:D156"/>
    <mergeCell ref="H156:K156"/>
    <mergeCell ref="A155:D155"/>
    <mergeCell ref="H155:K155"/>
    <mergeCell ref="A154:D154"/>
    <mergeCell ref="H154:K154"/>
    <mergeCell ref="A113:E113"/>
    <mergeCell ref="F113:H113"/>
    <mergeCell ref="B114:L114"/>
    <mergeCell ref="F115:J115"/>
    <mergeCell ref="B116:L116"/>
    <mergeCell ref="F131:J131"/>
    <mergeCell ref="A118:L118"/>
    <mergeCell ref="A119:B119"/>
    <mergeCell ref="C119:E119"/>
    <mergeCell ref="A120:E120"/>
  </mergeCells>
  <phoneticPr fontId="2" type="noConversion"/>
  <pageMargins left="0.39370078740157483" right="0.39370078740157483" top="0.39370078740157483" bottom="0.39370078740157483" header="0.47244094488188981" footer="0.9055118110236221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Подключение</vt:lpstr>
      <vt:lpstr>Лист3</vt:lpstr>
      <vt:lpstr>Подключение!Область_печати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2013-03-27T05:06:48Z</cp:lastPrinted>
  <dcterms:created xsi:type="dcterms:W3CDTF">2006-09-16T00:00:00Z</dcterms:created>
  <dcterms:modified xsi:type="dcterms:W3CDTF">2019-01-21T04:01:31Z</dcterms:modified>
</cp:coreProperties>
</file>